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8195" windowHeight="11820" activeTab="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64" i="3"/>
  <c r="E64"/>
  <c r="F67"/>
  <c r="E67"/>
  <c r="G99"/>
  <c r="F99"/>
  <c r="F133"/>
  <c r="G133" s="1"/>
  <c r="G117"/>
  <c r="G116"/>
  <c r="F116"/>
  <c r="F113"/>
  <c r="G113" s="1"/>
  <c r="G124"/>
  <c r="G123"/>
  <c r="G115"/>
  <c r="G114"/>
  <c r="G112"/>
  <c r="G56"/>
  <c r="G46"/>
  <c r="G43"/>
  <c r="G21"/>
  <c r="G18"/>
  <c r="G98"/>
  <c r="G97"/>
  <c r="G132"/>
  <c r="G69"/>
  <c r="G68"/>
  <c r="G66"/>
  <c r="G65"/>
  <c r="G58"/>
  <c r="G57"/>
  <c r="G64" l="1"/>
  <c r="G67"/>
</calcChain>
</file>

<file path=xl/sharedStrings.xml><?xml version="1.0" encoding="utf-8"?>
<sst xmlns="http://schemas.openxmlformats.org/spreadsheetml/2006/main" count="394" uniqueCount="226">
  <si>
    <r>
      <t xml:space="preserve">                        JAVNO</t>
    </r>
    <r>
      <rPr>
        <b/>
        <sz val="12"/>
        <color theme="1"/>
        <rFont val="Times New Roman"/>
        <family val="1"/>
        <charset val="238"/>
      </rPr>
      <t xml:space="preserve"> KOMUNALNO PREDUZEĆE “TRNOVO” d.o.o TRNOVO</t>
    </r>
  </si>
  <si>
    <t xml:space="preserve">  ul.Dejčići bb,Trnovo</t>
  </si>
  <si>
    <t xml:space="preserve">                                 ID BR: 4201554690009, POR.BR:01350000,</t>
  </si>
  <si>
    <t xml:space="preserve">    Tel/Fax: +387(0)33/438-226</t>
  </si>
  <si>
    <t xml:space="preserve">                                                PDV-IB: 201554690009,RJ.BR: 065-0-Reg-10-001259</t>
  </si>
  <si>
    <t>NAKNADA ZA PRIKLJUČAK NA VODOVOD</t>
  </si>
  <si>
    <t>Redni broj</t>
  </si>
  <si>
    <t>Vrsta priključka</t>
  </si>
  <si>
    <t>Jedinica mjere</t>
  </si>
  <si>
    <t>Cijena u KM</t>
  </si>
  <si>
    <t>Bez PDV-a</t>
  </si>
  <si>
    <t>Sa PDV-om</t>
  </si>
  <si>
    <t>Napomena</t>
  </si>
  <si>
    <t>1.</t>
  </si>
  <si>
    <t>Naknada za priključak na vodovod za stambene objekte</t>
  </si>
  <si>
    <t>Stambena jedinica</t>
  </si>
  <si>
    <t>2.</t>
  </si>
  <si>
    <t>Naknada za priključak na vodovod za poslovne objekte</t>
  </si>
  <si>
    <t>Promjer cijevi:</t>
  </si>
  <si>
    <t>ɸ 1/2</t>
  </si>
  <si>
    <t>ɸ 3/4</t>
  </si>
  <si>
    <t>ɸ 1"</t>
  </si>
  <si>
    <t>ɸ 5/4"</t>
  </si>
  <si>
    <t>ɸ 6/4"</t>
  </si>
  <si>
    <t>ɸ 2"</t>
  </si>
  <si>
    <t>ɸ 100 mm ili 4"</t>
  </si>
  <si>
    <t>ɸ 80 mm ili 3"</t>
  </si>
  <si>
    <t>3.</t>
  </si>
  <si>
    <t>Naknada za priključak na vodovod za školske i vjerske objekte</t>
  </si>
  <si>
    <t>Objekat</t>
  </si>
  <si>
    <t>60% od pune cijene priključka</t>
  </si>
  <si>
    <t>CJENOVNIK KOMUNALNIH USLUGA</t>
  </si>
  <si>
    <t>1. VODA</t>
  </si>
  <si>
    <t>1.1.</t>
  </si>
  <si>
    <t>Voda za piće</t>
  </si>
  <si>
    <t>Za domaćinstva</t>
  </si>
  <si>
    <t>Korisnik usluga</t>
  </si>
  <si>
    <t>Za pravna lica</t>
  </si>
  <si>
    <r>
      <t>Osnovna cijena vode 1m</t>
    </r>
    <r>
      <rPr>
        <sz val="11"/>
        <color theme="1"/>
        <rFont val="Calibri"/>
        <family val="2"/>
        <charset val="238"/>
      </rPr>
      <t>ᵌ</t>
    </r>
  </si>
  <si>
    <r>
      <t>Naknada za korištenje voda 1m</t>
    </r>
    <r>
      <rPr>
        <sz val="11"/>
        <color theme="1"/>
        <rFont val="Calibri"/>
        <family val="2"/>
        <charset val="238"/>
      </rPr>
      <t>ᵌ</t>
    </r>
  </si>
  <si>
    <r>
      <t>Naknada za zaštitu voda 1m</t>
    </r>
    <r>
      <rPr>
        <sz val="11"/>
        <color theme="1"/>
        <rFont val="Calibri"/>
        <family val="2"/>
        <charset val="238"/>
      </rPr>
      <t>ᵌ</t>
    </r>
  </si>
  <si>
    <t>1.2.</t>
  </si>
  <si>
    <t>PVN za korištenje vode</t>
  </si>
  <si>
    <t>PVN za zaštitu voda</t>
  </si>
  <si>
    <t>Uključenje na vodovodnu mrežu</t>
  </si>
  <si>
    <t>Uključenje</t>
  </si>
  <si>
    <t>Uključenje poslije isključenja</t>
  </si>
  <si>
    <t>1.4.</t>
  </si>
  <si>
    <t>Ugradnja vodomjera sa holenderima</t>
  </si>
  <si>
    <t>1.5.</t>
  </si>
  <si>
    <t>Zamjena vodomjera</t>
  </si>
  <si>
    <t>Vodimjer</t>
  </si>
  <si>
    <t>Ukoliko se utvrdi da je vodomjer neispravan naknada se ne naplaćuje</t>
  </si>
  <si>
    <t>2. NAKNADA ZA PRIKLJUČAK NA VODOVOD</t>
  </si>
  <si>
    <t>2.1.</t>
  </si>
  <si>
    <t xml:space="preserve">Naknada za priključak na vodovodnu mrežu </t>
  </si>
  <si>
    <t>Za  domaćinstva</t>
  </si>
  <si>
    <t>2.2.</t>
  </si>
  <si>
    <t>Naknada za priključak na vodovodnu mrežu za škole i vjerske objekte</t>
  </si>
  <si>
    <t>ɸ 1/2 i ɸ 3/4</t>
  </si>
  <si>
    <t>ɸ 1" i ɸ 5/4"</t>
  </si>
  <si>
    <t>2.3.</t>
  </si>
  <si>
    <t>Naknada za korištenje/održavanje vodomjera-plaćanje po vodomjeru/mjesec</t>
  </si>
  <si>
    <t>3.1.</t>
  </si>
  <si>
    <t>Zahtjev</t>
  </si>
  <si>
    <t>Zahtjev za izdavanje komunalne saglasnosti za priključak</t>
  </si>
  <si>
    <t>3.2.</t>
  </si>
  <si>
    <t>Naknada za razdvajanje postojećeg priključka na dva ili više posebnih priključaka na vodovod</t>
  </si>
  <si>
    <t>Priključak</t>
  </si>
  <si>
    <t>50% od cijene priključka</t>
  </si>
  <si>
    <t>3.3.</t>
  </si>
  <si>
    <t>Naknada za aktiviranje ranije isključenog i nekorištenog priključka</t>
  </si>
  <si>
    <t>25% od cijene priključka</t>
  </si>
  <si>
    <t>4.1.</t>
  </si>
  <si>
    <t>Dnevna parking karta</t>
  </si>
  <si>
    <t>Dan</t>
  </si>
  <si>
    <t>4.2.</t>
  </si>
  <si>
    <t>Putničko vozilo</t>
  </si>
  <si>
    <t>Teretno vozilo</t>
  </si>
  <si>
    <t>5.1.</t>
  </si>
  <si>
    <t>sat</t>
  </si>
  <si>
    <t>Usluge rada kompresora:</t>
  </si>
  <si>
    <t>-sa rukovateljem i gorivom</t>
  </si>
  <si>
    <t>-bez rukovatelja i goriva</t>
  </si>
  <si>
    <t xml:space="preserve">5.2. </t>
  </si>
  <si>
    <t>Usluge rada agregata za el. Energiju</t>
  </si>
  <si>
    <t>5.3.</t>
  </si>
  <si>
    <t>Usluge kombinovanog rovokopača (skip)</t>
  </si>
  <si>
    <t>5.4.</t>
  </si>
  <si>
    <t>Usluge mini rovokopača (JCB)</t>
  </si>
  <si>
    <t>5.5.</t>
  </si>
  <si>
    <t xml:space="preserve">Usluge valjka </t>
  </si>
  <si>
    <t>5.6.</t>
  </si>
  <si>
    <t>km</t>
  </si>
  <si>
    <t>Prevoz kamiona sa dizalicom (MAN)</t>
  </si>
  <si>
    <t>5.7.</t>
  </si>
  <si>
    <t>Usluge čekanja (MAN, JCB,SKIP)</t>
  </si>
  <si>
    <t>5.8.</t>
  </si>
  <si>
    <t>Prevoz poluteretnim vozilom (LT 46)</t>
  </si>
  <si>
    <t>5.9.</t>
  </si>
  <si>
    <t>Rad KV i VK radnika</t>
  </si>
  <si>
    <t>5.10.</t>
  </si>
  <si>
    <t>Rad NK i PK radnika</t>
  </si>
  <si>
    <t>5.11.</t>
  </si>
  <si>
    <t>Usluge košenja trave</t>
  </si>
  <si>
    <t>6.1.</t>
  </si>
  <si>
    <t>Samovoljni priključak na vodovod nakon privremenog isključenja</t>
  </si>
  <si>
    <t>20 m3/vode mjesečno računajući od dana isključenja</t>
  </si>
  <si>
    <t>Otkrivanje ilegalne potrošnje registriranih korisnika</t>
  </si>
  <si>
    <t>40 m3/vode mjesečno računajući od dana isključenja</t>
  </si>
  <si>
    <t>6.2.</t>
  </si>
  <si>
    <t>Ilegalno priključenje na vodovod</t>
  </si>
  <si>
    <t>360 m3-jednokratno</t>
  </si>
  <si>
    <t>600 m3-jednokratno</t>
  </si>
  <si>
    <t>Otkrivanje ilegalne potrošnje neregistriranih korisnika</t>
  </si>
  <si>
    <t>5.12.</t>
  </si>
  <si>
    <t>Rad SSS radnika</t>
  </si>
  <si>
    <t>3. ZAHTJEVI (izlazak na teren, snimanje i obrada zahtjeva)</t>
  </si>
  <si>
    <t>4. PARKING</t>
  </si>
  <si>
    <t>5. OSTALE USLUGE</t>
  </si>
  <si>
    <t>6. SANKCIJE ZA SAMOVOLJNO PRIKLJUČIVANJE</t>
  </si>
  <si>
    <t>R/B</t>
  </si>
  <si>
    <t>OPIS USLUGE</t>
  </si>
  <si>
    <t>JEDINIČNA CIJENA</t>
  </si>
  <si>
    <t>(KM)</t>
  </si>
  <si>
    <t>UKUPNO BEZ PDV-a</t>
  </si>
  <si>
    <t>(3x4)</t>
  </si>
  <si>
    <t>PDV 17%</t>
  </si>
  <si>
    <t>5x17%</t>
  </si>
  <si>
    <t>(5+6)</t>
  </si>
  <si>
    <t>1.1. Fizička lica</t>
  </si>
  <si>
    <t>1.2. Pravna lica</t>
  </si>
  <si>
    <t>2.1. Fizička lica</t>
  </si>
  <si>
    <t>2.2. Pravna lica</t>
  </si>
  <si>
    <t xml:space="preserve">Naknada za priključak na vodovodnu mrežu                    ɸ 1/2 i ɸ 3/4 </t>
  </si>
  <si>
    <t>Naknada za priključak na vodovodnu mrežu ɸ 5/4"</t>
  </si>
  <si>
    <t>Naknada za priključak na vodovodnu mrežu ɸ 6/4"</t>
  </si>
  <si>
    <t>Naknada za priključak na vodovodnu mrežu ɸ 2"</t>
  </si>
  <si>
    <t>Naknada za priključak na vodovodnu mrežu ɸ 80 mm ili 3"</t>
  </si>
  <si>
    <t>Naknada za priključak na vodovodnu mrežu ɸ 100 mm ili 4"</t>
  </si>
  <si>
    <t xml:space="preserve">Naknada za priključak na vodovodnu mrežu za školska i vjerske objekte </t>
  </si>
  <si>
    <t>4.1. Fizička lica</t>
  </si>
  <si>
    <t>4.2. Pravna lica</t>
  </si>
  <si>
    <t>JEDINICA MJERE</t>
  </si>
  <si>
    <t>KOM</t>
  </si>
  <si>
    <t>UKUPNO SA PDV-om (KM)</t>
  </si>
  <si>
    <t xml:space="preserve">Ugradnja vodomjera sa holenderima         ɸ 1/2 i ɸ 3/4 </t>
  </si>
  <si>
    <t xml:space="preserve">Ugradnja vodomjera sa holenderima  za školska i vjerske objekte </t>
  </si>
  <si>
    <t>Ugradnja vodomjera sa holenderima         ɸ 1/2</t>
  </si>
  <si>
    <t>Ugradnja vodomjera sa holenderima         ɸ 3/4</t>
  </si>
  <si>
    <t>Ugradnja vodomjera sa holenderima         ɸ 1"</t>
  </si>
  <si>
    <t>Ugradnja vodomjera sa holenderima         ɸ 5/4"</t>
  </si>
  <si>
    <t>Ugradnja vodomjera sa holenderima         ɸ 6/4"</t>
  </si>
  <si>
    <t>Ugradnja vodomjera sa holenderima         ɸ 2"</t>
  </si>
  <si>
    <t>70% od pune cijene vodomjera (Ukoliko se utvrdi da je vodomjer neispravan naknada se ne naplaćuje)</t>
  </si>
  <si>
    <t>Ugradnja kontrolnog vodomjera na zahtjev korisnika</t>
  </si>
  <si>
    <t xml:space="preserve">70% od pune cijene vodomjera </t>
  </si>
  <si>
    <t>Naknada za razdvajanje postojećeg priključka na dva ili više posebnih priključaka na vodu</t>
  </si>
  <si>
    <t>Usluge valjka</t>
  </si>
  <si>
    <t>Kamion MAN FE360 (kiper sa dizalicom-grajf)</t>
  </si>
  <si>
    <t>Kamion MAN FE360 (sa sniježnim plugom)</t>
  </si>
  <si>
    <t>Kamion UNIMOG 427/11 (sa sniježnim plugom)</t>
  </si>
  <si>
    <t>Kamion UNIMOG 427/11 (sa sniježnim plugom i posipačem soli)</t>
  </si>
  <si>
    <t>Usluge čekanja (MAN FE360, UNIMOG 427/11, JCB, SKIP KOMATSU)</t>
  </si>
  <si>
    <t>N/S</t>
  </si>
  <si>
    <t>60% od pune cijene vodomjera</t>
  </si>
  <si>
    <t>Izrada AB šahta 0,60x0,80, debljina zidova d=10cm sa ugradnjom ljevanog željeznog poklopca</t>
  </si>
  <si>
    <t>Provjera ispravnosti vodomjera ɸ 1/2</t>
  </si>
  <si>
    <t>Provjera ispravnosti vodomjera ɸ 3/4</t>
  </si>
  <si>
    <t>Provjera ispravnosti vodomjera ɸ 1"</t>
  </si>
  <si>
    <t>Provjera ispravnosti vodomjera ɸ 5/4"</t>
  </si>
  <si>
    <t>Provjera ispravnosti vodomjera ɸ 6/4"</t>
  </si>
  <si>
    <t>Provjera ispravnosti vodomjera ɸ 2"</t>
  </si>
  <si>
    <t xml:space="preserve">Naknada za dodatni utrošak materijala </t>
  </si>
  <si>
    <t>Izlazak na teren tehničke službe</t>
  </si>
  <si>
    <t>Nelegalna potrošnja vode</t>
  </si>
  <si>
    <t>Jednokratan obračun 360 m3</t>
  </si>
  <si>
    <t>Jednokratan obračun 180 m3</t>
  </si>
  <si>
    <t>Nabavna cijena bez PDV-a +100% (marža i PDV)</t>
  </si>
  <si>
    <t>Nabavna cijena bez PDV-a +40% (marža i PDV)</t>
  </si>
  <si>
    <t>Iskop kanala sa zatrpavanjem 1m</t>
  </si>
  <si>
    <t>H</t>
  </si>
  <si>
    <t xml:space="preserve">Naknada za priključak na vodovodnu mrežu                    ɸ 3/4 </t>
  </si>
  <si>
    <t>Naknada za priključak na vodovodnu mrežu                    ɸ 1</t>
  </si>
  <si>
    <t>Obrada zahtjeva za izdavanje načelne saglasnosti za priključak</t>
  </si>
  <si>
    <t xml:space="preserve">  ul.Bare 30,Trnovo</t>
  </si>
  <si>
    <t xml:space="preserve">    ID BR: 4201554690009, </t>
  </si>
  <si>
    <t xml:space="preserve">     PDV-IB: 201554690009,</t>
  </si>
  <si>
    <t>Cijena parkiranja u periodu od 08:00 do 16:00</t>
  </si>
  <si>
    <t>SAT</t>
  </si>
  <si>
    <t>Cijena parkiranja u periodu od 16:00 do 08:00</t>
  </si>
  <si>
    <t>Sedmična karta</t>
  </si>
  <si>
    <t>Mjesečna karta u skijaškoj sezoni</t>
  </si>
  <si>
    <t>Mjesečna karta van skijaške sezone</t>
  </si>
  <si>
    <t>Polugodišnja karta</t>
  </si>
  <si>
    <t>Godišnja karta</t>
  </si>
  <si>
    <t>1. PRIKLJUČAK NA VODOVOD</t>
  </si>
  <si>
    <t>2. ZAHTJEVI (izlazak na teren i obrada zahtjeva)</t>
  </si>
  <si>
    <t>4. VODOMJER</t>
  </si>
  <si>
    <t>5. RAD MEHANIZACIJE</t>
  </si>
  <si>
    <t>6. RAD RADNIKA</t>
  </si>
  <si>
    <t>7. OSTALE USLUGE</t>
  </si>
  <si>
    <t>Rad mašine SKIP (kombinovana mašina)</t>
  </si>
  <si>
    <t>Rad mašine gusjeničara  (mini rovokopač)</t>
  </si>
  <si>
    <t>35% od cijene priključka</t>
  </si>
  <si>
    <t>Cijena parkiranja - prvi sat</t>
  </si>
  <si>
    <t>(km)</t>
  </si>
  <si>
    <t>Prevoz Kamionom MAN FE360 prvih 10 km</t>
  </si>
  <si>
    <t xml:space="preserve">Prevoz Kamionom MAN FE360 </t>
  </si>
  <si>
    <t>Pročepljenje kanalizacija/odvod mašina ROTENBERGER</t>
  </si>
  <si>
    <t>3.1. Kratkoročno parkiranje</t>
  </si>
  <si>
    <t>3.2. Dugoročno parkiranje</t>
  </si>
  <si>
    <t>3. PARKING GARAŽA</t>
  </si>
  <si>
    <t>Prevoz poluteretnim vozilom prvih 10 km</t>
  </si>
  <si>
    <t>Prevoz poluteretnim vozilom  prvih 10 km</t>
  </si>
  <si>
    <t>5.1 Rad mehanizacije po radnom satu</t>
  </si>
  <si>
    <t>5.2. Usluge prevoza</t>
  </si>
  <si>
    <t>20&gt;</t>
  </si>
  <si>
    <t>Rad mašine sa pikamerom</t>
  </si>
  <si>
    <t>Transport vode cisternom od 8m³ preko 20 km</t>
  </si>
  <si>
    <t>CJENOVNIK KOMUNALNIH USLUGA JKP "TRNOVO" D.O.O. TRNOVO</t>
  </si>
  <si>
    <r>
      <t>Transport vode cisternom od 8m</t>
    </r>
    <r>
      <rPr>
        <sz val="9"/>
        <rFont val="Calibri"/>
        <family val="2"/>
      </rPr>
      <t>³ do 20 km</t>
    </r>
  </si>
  <si>
    <r>
      <t>Prihvat otpadnih voda do 10m m</t>
    </r>
    <r>
      <rPr>
        <sz val="9"/>
        <color theme="1"/>
        <rFont val="Calibri"/>
        <family val="2"/>
      </rPr>
      <t>³</t>
    </r>
  </si>
  <si>
    <t>Doplatna karta</t>
  </si>
  <si>
    <r>
      <t xml:space="preserve">  </t>
    </r>
    <r>
      <rPr>
        <b/>
        <sz val="10"/>
        <color theme="1"/>
        <rFont val="Times New Roman"/>
        <family val="1"/>
        <charset val="238"/>
      </rPr>
      <t>Br. protokola: 02-IX-1038/25</t>
    </r>
  </si>
  <si>
    <t xml:space="preserve">  Dejčići, 08.09.2025. godine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</si>
</sst>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ahoma"/>
      <family val="2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9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7">
    <xf numFmtId="0" fontId="0" fillId="0" borderId="0" xfId="0"/>
    <xf numFmtId="0" fontId="4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/>
    <xf numFmtId="0" fontId="4" fillId="0" borderId="1" xfId="0" applyFont="1" applyBorder="1" applyAlignment="1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7" xfId="0" applyBorder="1"/>
    <xf numFmtId="0" fontId="0" fillId="0" borderId="7" xfId="0" applyFill="1" applyBorder="1" applyAlignment="1">
      <alignment horizontal="center" vertical="center"/>
    </xf>
    <xf numFmtId="0" fontId="5" fillId="0" borderId="11" xfId="0" applyFont="1" applyBorder="1"/>
    <xf numFmtId="0" fontId="0" fillId="0" borderId="11" xfId="0" applyBorder="1"/>
    <xf numFmtId="0" fontId="0" fillId="0" borderId="9" xfId="0" applyBorder="1"/>
    <xf numFmtId="2" fontId="0" fillId="0" borderId="10" xfId="0" applyNumberFormat="1" applyBorder="1"/>
    <xf numFmtId="0" fontId="0" fillId="0" borderId="10" xfId="0" applyBorder="1"/>
    <xf numFmtId="0" fontId="0" fillId="0" borderId="20" xfId="0" applyBorder="1"/>
    <xf numFmtId="0" fontId="0" fillId="0" borderId="17" xfId="0" applyBorder="1"/>
    <xf numFmtId="0" fontId="0" fillId="0" borderId="19" xfId="0" applyBorder="1"/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22" xfId="0" applyBorder="1"/>
    <xf numFmtId="0" fontId="0" fillId="0" borderId="0" xfId="0" applyBorder="1"/>
    <xf numFmtId="0" fontId="0" fillId="0" borderId="1" xfId="0" applyBorder="1"/>
    <xf numFmtId="49" fontId="0" fillId="0" borderId="11" xfId="0" applyNumberFormat="1" applyBorder="1" applyAlignment="1">
      <alignment horizontal="center" wrapText="1"/>
    </xf>
    <xf numFmtId="49" fontId="0" fillId="0" borderId="9" xfId="0" applyNumberFormat="1" applyBorder="1" applyAlignment="1">
      <alignment horizontal="center" vertical="center" wrapText="1"/>
    </xf>
    <xf numFmtId="0" fontId="0" fillId="0" borderId="21" xfId="0" applyBorder="1"/>
    <xf numFmtId="2" fontId="0" fillId="0" borderId="23" xfId="0" applyNumberFormat="1" applyBorder="1" applyAlignment="1">
      <alignment horizontal="center" vertical="center" wrapText="1"/>
    </xf>
    <xf numFmtId="2" fontId="0" fillId="0" borderId="18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6" xfId="0" applyBorder="1"/>
    <xf numFmtId="2" fontId="0" fillId="0" borderId="16" xfId="0" applyNumberFormat="1" applyBorder="1" applyAlignment="1">
      <alignment horizontal="center" vertical="center"/>
    </xf>
    <xf numFmtId="0" fontId="0" fillId="0" borderId="8" xfId="0" applyBorder="1"/>
    <xf numFmtId="16" fontId="0" fillId="0" borderId="7" xfId="0" applyNumberFormat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6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Border="1"/>
    <xf numFmtId="2" fontId="8" fillId="0" borderId="0" xfId="0" applyNumberFormat="1" applyFont="1" applyBorder="1" applyAlignment="1">
      <alignment horizontal="center" vertical="center"/>
    </xf>
    <xf numFmtId="2" fontId="10" fillId="0" borderId="22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2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/>
    <xf numFmtId="2" fontId="8" fillId="0" borderId="0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6" fillId="0" borderId="22" xfId="0" applyFont="1" applyBorder="1"/>
    <xf numFmtId="0" fontId="6" fillId="0" borderId="22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6" fillId="0" borderId="7" xfId="0" applyFont="1" applyBorder="1" applyAlignment="1">
      <alignment horizontal="left" vertical="center" wrapText="1"/>
    </xf>
    <xf numFmtId="2" fontId="15" fillId="0" borderId="7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 vertical="center"/>
    </xf>
    <xf numFmtId="2" fontId="16" fillId="0" borderId="7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2" fontId="8" fillId="0" borderId="15" xfId="0" applyNumberFormat="1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2" fontId="8" fillId="0" borderId="8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15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6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" fontId="12" fillId="0" borderId="15" xfId="0" applyNumberFormat="1" applyFont="1" applyBorder="1" applyAlignment="1">
      <alignment horizontal="center" vertical="center"/>
    </xf>
    <xf numFmtId="2" fontId="12" fillId="0" borderId="16" xfId="0" applyNumberFormat="1" applyFont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2" fontId="8" fillId="0" borderId="15" xfId="0" applyNumberFormat="1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2" fontId="8" fillId="0" borderId="8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561980</xdr:colOff>
      <xdr:row>1</xdr:row>
      <xdr:rowOff>57150</xdr:rowOff>
    </xdr:from>
    <xdr:to>
      <xdr:col>3</xdr:col>
      <xdr:colOff>409575</xdr:colOff>
      <xdr:row>4</xdr:row>
      <xdr:rowOff>133350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09855" y="257175"/>
          <a:ext cx="1142995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1152532</xdr:colOff>
      <xdr:row>1</xdr:row>
      <xdr:rowOff>114301</xdr:rowOff>
    </xdr:from>
    <xdr:to>
      <xdr:col>3</xdr:col>
      <xdr:colOff>956829</xdr:colOff>
      <xdr:row>4</xdr:row>
      <xdr:rowOff>85725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4132" y="314326"/>
          <a:ext cx="1004447" cy="55244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266707</xdr:colOff>
      <xdr:row>1</xdr:row>
      <xdr:rowOff>85726</xdr:rowOff>
    </xdr:from>
    <xdr:to>
      <xdr:col>4</xdr:col>
      <xdr:colOff>80529</xdr:colOff>
      <xdr:row>4</xdr:row>
      <xdr:rowOff>57150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32" y="285751"/>
          <a:ext cx="956822" cy="5524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view="pageLayout" workbookViewId="0">
      <selection activeCell="A27" sqref="A27"/>
    </sheetView>
  </sheetViews>
  <sheetFormatPr defaultRowHeight="15"/>
  <cols>
    <col min="1" max="1" width="6.85546875" customWidth="1"/>
    <col min="2" max="2" width="18.28515625" customWidth="1"/>
    <col min="3" max="3" width="18.140625" customWidth="1"/>
    <col min="5" max="5" width="12.28515625" customWidth="1"/>
    <col min="6" max="6" width="55.140625" customWidth="1"/>
  </cols>
  <sheetData>
    <row r="1" spans="1:14" ht="15.75">
      <c r="A1" s="166" t="s">
        <v>0</v>
      </c>
      <c r="B1" s="166"/>
      <c r="C1" s="166"/>
      <c r="D1" s="166"/>
      <c r="E1" s="166"/>
      <c r="F1" s="166"/>
      <c r="G1" s="2"/>
      <c r="H1" s="2"/>
      <c r="I1" s="2"/>
      <c r="J1" s="2"/>
      <c r="K1" s="2"/>
      <c r="L1" s="2"/>
      <c r="M1" s="2"/>
      <c r="N1" s="2"/>
    </row>
    <row r="2" spans="1:14" ht="15.75">
      <c r="A2" s="165" t="s">
        <v>1</v>
      </c>
      <c r="B2" s="165"/>
      <c r="C2" s="165"/>
      <c r="D2" s="165"/>
      <c r="E2" s="165"/>
      <c r="F2" s="165"/>
      <c r="G2" s="5"/>
      <c r="H2" s="5"/>
      <c r="I2" s="5"/>
      <c r="J2" s="5"/>
      <c r="K2" s="5"/>
      <c r="L2" s="5"/>
      <c r="M2" s="5"/>
      <c r="N2" s="5"/>
    </row>
    <row r="3" spans="1:14">
      <c r="A3" s="177" t="s">
        <v>2</v>
      </c>
      <c r="B3" s="177"/>
      <c r="C3" s="177"/>
      <c r="D3" s="177"/>
      <c r="E3" s="177"/>
      <c r="F3" s="177"/>
      <c r="G3" s="1"/>
      <c r="H3" s="1"/>
      <c r="I3" s="1"/>
      <c r="J3" s="1"/>
      <c r="K3" s="1"/>
      <c r="L3" s="1"/>
      <c r="M3" s="1"/>
      <c r="N3" s="1"/>
    </row>
    <row r="4" spans="1:14">
      <c r="A4" s="177" t="s">
        <v>4</v>
      </c>
      <c r="B4" s="177"/>
      <c r="C4" s="177"/>
      <c r="D4" s="177"/>
      <c r="E4" s="177"/>
      <c r="F4" s="177"/>
      <c r="G4" s="1"/>
      <c r="H4" s="1"/>
      <c r="I4" s="1"/>
      <c r="J4" s="1"/>
      <c r="K4" s="1"/>
      <c r="L4" s="1"/>
      <c r="M4" s="1"/>
      <c r="N4" s="1"/>
    </row>
    <row r="5" spans="1:14">
      <c r="A5" s="176" t="s">
        <v>3</v>
      </c>
      <c r="B5" s="176"/>
      <c r="C5" s="176"/>
      <c r="D5" s="176"/>
      <c r="E5" s="176"/>
      <c r="F5" s="176"/>
      <c r="G5" s="4"/>
      <c r="H5" s="4"/>
      <c r="I5" s="4"/>
      <c r="J5" s="4"/>
      <c r="K5" s="4"/>
      <c r="L5" s="4"/>
      <c r="M5" s="4"/>
      <c r="N5" s="4"/>
    </row>
    <row r="10" spans="1:14">
      <c r="A10" s="175" t="s">
        <v>5</v>
      </c>
      <c r="B10" s="175"/>
      <c r="C10" s="175"/>
      <c r="D10" s="175"/>
      <c r="E10" s="175"/>
      <c r="F10" s="175"/>
      <c r="G10" s="3"/>
      <c r="H10" s="3"/>
      <c r="I10" s="3"/>
      <c r="J10" s="3"/>
      <c r="K10" s="3"/>
      <c r="L10" s="3"/>
      <c r="M10" s="3"/>
      <c r="N10" s="3"/>
    </row>
    <row r="12" spans="1:14" ht="15.75" thickBot="1"/>
    <row r="13" spans="1:14" ht="15.75" thickBot="1">
      <c r="A13" s="167" t="s">
        <v>6</v>
      </c>
      <c r="B13" s="169" t="s">
        <v>7</v>
      </c>
      <c r="C13" s="171" t="s">
        <v>8</v>
      </c>
      <c r="D13" s="173" t="s">
        <v>9</v>
      </c>
      <c r="E13" s="174"/>
      <c r="F13" s="171" t="s">
        <v>12</v>
      </c>
    </row>
    <row r="14" spans="1:14" ht="15.75" thickBot="1">
      <c r="A14" s="168"/>
      <c r="B14" s="170"/>
      <c r="C14" s="172"/>
      <c r="D14" s="23" t="s">
        <v>10</v>
      </c>
      <c r="E14" s="24" t="s">
        <v>11</v>
      </c>
      <c r="F14" s="172"/>
    </row>
    <row r="15" spans="1:14" ht="60">
      <c r="A15" s="11" t="s">
        <v>13</v>
      </c>
      <c r="B15" s="12" t="s">
        <v>14</v>
      </c>
      <c r="C15" s="11" t="s">
        <v>15</v>
      </c>
      <c r="D15" s="13">
        <v>120</v>
      </c>
      <c r="E15" s="13">
        <v>140.4</v>
      </c>
      <c r="F15" s="11"/>
    </row>
    <row r="16" spans="1:14" ht="19.5" customHeight="1">
      <c r="A16" s="156" t="s">
        <v>16</v>
      </c>
      <c r="B16" s="155" t="s">
        <v>17</v>
      </c>
      <c r="C16" s="16" t="s">
        <v>18</v>
      </c>
      <c r="D16" s="19"/>
      <c r="E16" s="19"/>
      <c r="F16" s="157"/>
    </row>
    <row r="17" spans="1:6">
      <c r="A17" s="156"/>
      <c r="B17" s="155"/>
      <c r="C17" s="17" t="s">
        <v>19</v>
      </c>
      <c r="D17" s="20">
        <v>175</v>
      </c>
      <c r="E17" s="20">
        <v>204.75</v>
      </c>
      <c r="F17" s="158"/>
    </row>
    <row r="18" spans="1:6">
      <c r="A18" s="156"/>
      <c r="B18" s="155"/>
      <c r="C18" s="17" t="s">
        <v>20</v>
      </c>
      <c r="D18" s="20">
        <v>200</v>
      </c>
      <c r="E18" s="20">
        <v>234</v>
      </c>
      <c r="F18" s="158"/>
    </row>
    <row r="19" spans="1:6">
      <c r="A19" s="156"/>
      <c r="B19" s="155"/>
      <c r="C19" s="17" t="s">
        <v>21</v>
      </c>
      <c r="D19" s="20">
        <v>350</v>
      </c>
      <c r="E19" s="20">
        <v>409.5</v>
      </c>
      <c r="F19" s="158"/>
    </row>
    <row r="20" spans="1:6">
      <c r="A20" s="156"/>
      <c r="B20" s="155"/>
      <c r="C20" s="17" t="s">
        <v>22</v>
      </c>
      <c r="D20" s="20">
        <v>500</v>
      </c>
      <c r="E20" s="20">
        <v>585</v>
      </c>
      <c r="F20" s="158"/>
    </row>
    <row r="21" spans="1:6">
      <c r="A21" s="156"/>
      <c r="B21" s="155"/>
      <c r="C21" s="17" t="s">
        <v>23</v>
      </c>
      <c r="D21" s="20">
        <v>750</v>
      </c>
      <c r="E21" s="20">
        <v>877.5</v>
      </c>
      <c r="F21" s="158"/>
    </row>
    <row r="22" spans="1:6">
      <c r="A22" s="156"/>
      <c r="B22" s="155"/>
      <c r="C22" s="17" t="s">
        <v>24</v>
      </c>
      <c r="D22" s="20">
        <v>1000</v>
      </c>
      <c r="E22" s="20">
        <v>1170</v>
      </c>
      <c r="F22" s="158"/>
    </row>
    <row r="23" spans="1:6">
      <c r="A23" s="156"/>
      <c r="B23" s="155"/>
      <c r="C23" s="17" t="s">
        <v>26</v>
      </c>
      <c r="D23" s="20">
        <v>2000</v>
      </c>
      <c r="E23" s="20">
        <v>2340</v>
      </c>
      <c r="F23" s="158"/>
    </row>
    <row r="24" spans="1:6">
      <c r="A24" s="156"/>
      <c r="B24" s="155"/>
      <c r="C24" s="18" t="s">
        <v>25</v>
      </c>
      <c r="D24" s="13">
        <v>3000</v>
      </c>
      <c r="E24" s="13">
        <v>3510</v>
      </c>
      <c r="F24" s="159"/>
    </row>
    <row r="25" spans="1:6" ht="60">
      <c r="A25" s="8" t="s">
        <v>27</v>
      </c>
      <c r="B25" s="9" t="s">
        <v>28</v>
      </c>
      <c r="C25" s="8" t="s">
        <v>29</v>
      </c>
      <c r="D25" s="160" t="s">
        <v>30</v>
      </c>
      <c r="E25" s="161"/>
      <c r="F25" s="8"/>
    </row>
    <row r="26" spans="1:6">
      <c r="A26" s="162"/>
      <c r="B26" s="163"/>
      <c r="C26" s="163"/>
      <c r="D26" s="163"/>
      <c r="E26" s="163"/>
      <c r="F26" s="164"/>
    </row>
    <row r="27" spans="1:6">
      <c r="A27" s="6"/>
      <c r="B27" s="6"/>
      <c r="C27" s="6"/>
      <c r="D27" s="7"/>
      <c r="E27" s="7"/>
      <c r="F27" s="6"/>
    </row>
    <row r="28" spans="1:6">
      <c r="A28" s="6"/>
      <c r="B28" s="6"/>
      <c r="C28" s="6"/>
      <c r="D28" s="7"/>
      <c r="E28" s="7"/>
      <c r="F28" s="6"/>
    </row>
    <row r="29" spans="1:6">
      <c r="A29" s="6"/>
      <c r="B29" s="6"/>
      <c r="C29" s="6"/>
      <c r="D29" s="7"/>
      <c r="E29" s="7"/>
      <c r="F29" s="6"/>
    </row>
    <row r="30" spans="1:6">
      <c r="A30" s="6"/>
      <c r="B30" s="6"/>
      <c r="C30" s="6"/>
      <c r="D30" s="7"/>
      <c r="E30" s="7"/>
      <c r="F30" s="6"/>
    </row>
    <row r="31" spans="1:6">
      <c r="A31" s="6"/>
      <c r="B31" s="6"/>
      <c r="C31" s="6"/>
      <c r="D31" s="6"/>
      <c r="E31" s="6"/>
      <c r="F31" s="6"/>
    </row>
    <row r="32" spans="1:6">
      <c r="A32" s="6"/>
      <c r="B32" s="6"/>
      <c r="C32" s="6"/>
      <c r="D32" s="6"/>
      <c r="E32" s="6"/>
      <c r="F32" s="6"/>
    </row>
  </sheetData>
  <mergeCells count="16">
    <mergeCell ref="A2:F2"/>
    <mergeCell ref="A1:F1"/>
    <mergeCell ref="A13:A14"/>
    <mergeCell ref="B13:B14"/>
    <mergeCell ref="C13:C14"/>
    <mergeCell ref="F13:F14"/>
    <mergeCell ref="D13:E13"/>
    <mergeCell ref="A10:F10"/>
    <mergeCell ref="A5:F5"/>
    <mergeCell ref="A4:F4"/>
    <mergeCell ref="A3:F3"/>
    <mergeCell ref="B16:B24"/>
    <mergeCell ref="A16:A24"/>
    <mergeCell ref="F16:F24"/>
    <mergeCell ref="D25:E25"/>
    <mergeCell ref="A26:F26"/>
  </mergeCells>
  <pageMargins left="0.7" right="0.7" top="0.75" bottom="0.75" header="0.3" footer="0.3"/>
  <pageSetup paperSize="9" orientation="landscape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2"/>
  <sheetViews>
    <sheetView topLeftCell="A31" zoomScale="110" zoomScaleNormal="110" zoomScalePageLayoutView="50" workbookViewId="0">
      <selection activeCell="E39" sqref="E39:F45"/>
    </sheetView>
  </sheetViews>
  <sheetFormatPr defaultRowHeight="15"/>
  <cols>
    <col min="1" max="1" width="5.5703125" customWidth="1"/>
    <col min="2" max="2" width="15" customWidth="1"/>
    <col min="3" max="3" width="18" customWidth="1"/>
    <col min="4" max="4" width="32.42578125" customWidth="1"/>
    <col min="6" max="6" width="12.28515625" customWidth="1"/>
    <col min="7" max="7" width="32.42578125" customWidth="1"/>
  </cols>
  <sheetData>
    <row r="1" spans="1:15" ht="15.75">
      <c r="A1" s="166" t="s">
        <v>0</v>
      </c>
      <c r="B1" s="166"/>
      <c r="C1" s="166"/>
      <c r="D1" s="166"/>
      <c r="E1" s="166"/>
      <c r="F1" s="166"/>
      <c r="G1" s="166"/>
      <c r="H1" s="2"/>
      <c r="I1" s="2"/>
      <c r="J1" s="2"/>
      <c r="K1" s="2"/>
      <c r="L1" s="2"/>
      <c r="M1" s="2"/>
      <c r="N1" s="2"/>
      <c r="O1" s="2"/>
    </row>
    <row r="2" spans="1:15" ht="15.75">
      <c r="A2" s="165" t="s">
        <v>1</v>
      </c>
      <c r="B2" s="165"/>
      <c r="C2" s="165"/>
      <c r="D2" s="165"/>
      <c r="E2" s="165"/>
      <c r="F2" s="165"/>
      <c r="G2" s="165"/>
      <c r="H2" s="5"/>
      <c r="I2" s="5"/>
      <c r="J2" s="5"/>
      <c r="K2" s="5"/>
      <c r="L2" s="5"/>
      <c r="M2" s="5"/>
      <c r="N2" s="5"/>
      <c r="O2" s="5"/>
    </row>
    <row r="3" spans="1:15">
      <c r="A3" s="177" t="s">
        <v>2</v>
      </c>
      <c r="B3" s="177"/>
      <c r="C3" s="177"/>
      <c r="D3" s="177"/>
      <c r="E3" s="177"/>
      <c r="F3" s="177"/>
      <c r="G3" s="177"/>
    </row>
    <row r="4" spans="1:15">
      <c r="A4" s="177" t="s">
        <v>4</v>
      </c>
      <c r="B4" s="177"/>
      <c r="C4" s="177"/>
      <c r="D4" s="177"/>
      <c r="E4" s="177"/>
      <c r="F4" s="177"/>
      <c r="G4" s="177"/>
    </row>
    <row r="5" spans="1:15">
      <c r="A5" s="176" t="s">
        <v>3</v>
      </c>
      <c r="B5" s="176"/>
      <c r="C5" s="176"/>
      <c r="D5" s="176"/>
      <c r="E5" s="176"/>
      <c r="F5" s="176"/>
      <c r="G5" s="176"/>
    </row>
    <row r="10" spans="1:15">
      <c r="A10" s="175" t="s">
        <v>31</v>
      </c>
      <c r="B10" s="175"/>
      <c r="C10" s="175"/>
      <c r="D10" s="175"/>
      <c r="E10" s="175"/>
      <c r="F10" s="175"/>
      <c r="G10" s="175"/>
      <c r="H10" s="3"/>
      <c r="I10" s="3"/>
      <c r="J10" s="3"/>
      <c r="K10" s="3"/>
      <c r="L10" s="3"/>
      <c r="M10" s="3"/>
      <c r="N10" s="3"/>
      <c r="O10" s="3"/>
    </row>
    <row r="12" spans="1:15" ht="15.75" thickBot="1"/>
    <row r="13" spans="1:15" ht="15.75" thickBot="1">
      <c r="A13" s="167" t="s">
        <v>6</v>
      </c>
      <c r="B13" s="169" t="s">
        <v>7</v>
      </c>
      <c r="C13" s="171" t="s">
        <v>36</v>
      </c>
      <c r="D13" s="171" t="s">
        <v>8</v>
      </c>
      <c r="E13" s="173" t="s">
        <v>9</v>
      </c>
      <c r="F13" s="174"/>
      <c r="G13" s="171" t="s">
        <v>12</v>
      </c>
    </row>
    <row r="14" spans="1:15" ht="15.75" thickBot="1">
      <c r="A14" s="168"/>
      <c r="B14" s="170"/>
      <c r="C14" s="172"/>
      <c r="D14" s="172"/>
      <c r="E14" s="23" t="s">
        <v>10</v>
      </c>
      <c r="F14" s="24" t="s">
        <v>11</v>
      </c>
      <c r="G14" s="172"/>
    </row>
    <row r="15" spans="1:15">
      <c r="A15" s="197" t="s">
        <v>32</v>
      </c>
      <c r="B15" s="198"/>
      <c r="C15" s="198"/>
      <c r="D15" s="198"/>
      <c r="E15" s="198"/>
      <c r="F15" s="198"/>
      <c r="G15" s="199"/>
    </row>
    <row r="16" spans="1:15">
      <c r="A16" s="156" t="s">
        <v>33</v>
      </c>
      <c r="B16" s="155" t="s">
        <v>34</v>
      </c>
      <c r="C16" s="155" t="s">
        <v>35</v>
      </c>
      <c r="D16" s="25" t="s">
        <v>38</v>
      </c>
      <c r="E16" s="10">
        <v>0.7</v>
      </c>
      <c r="F16" s="10">
        <v>0.82</v>
      </c>
      <c r="G16" s="8"/>
    </row>
    <row r="17" spans="1:7">
      <c r="A17" s="156"/>
      <c r="B17" s="155"/>
      <c r="C17" s="155"/>
      <c r="D17" s="25" t="s">
        <v>39</v>
      </c>
      <c r="E17" s="189">
        <v>0.01</v>
      </c>
      <c r="F17" s="190"/>
      <c r="G17" s="8"/>
    </row>
    <row r="18" spans="1:7">
      <c r="A18" s="156"/>
      <c r="B18" s="155"/>
      <c r="C18" s="155"/>
      <c r="D18" s="25" t="s">
        <v>40</v>
      </c>
      <c r="E18" s="188">
        <v>0.04</v>
      </c>
      <c r="F18" s="188"/>
      <c r="G18" s="8"/>
    </row>
    <row r="19" spans="1:7">
      <c r="A19" s="156"/>
      <c r="B19" s="155"/>
      <c r="C19" s="156" t="s">
        <v>37</v>
      </c>
      <c r="D19" s="25" t="s">
        <v>38</v>
      </c>
      <c r="E19" s="10">
        <v>1.5</v>
      </c>
      <c r="F19" s="10">
        <v>1.76</v>
      </c>
      <c r="G19" s="8"/>
    </row>
    <row r="20" spans="1:7">
      <c r="A20" s="156"/>
      <c r="B20" s="155"/>
      <c r="C20" s="156"/>
      <c r="D20" s="8" t="s">
        <v>42</v>
      </c>
      <c r="E20" s="191">
        <v>0.01</v>
      </c>
      <c r="F20" s="164"/>
      <c r="G20" s="8"/>
    </row>
    <row r="21" spans="1:7">
      <c r="A21" s="156"/>
      <c r="B21" s="155"/>
      <c r="C21" s="156"/>
      <c r="D21" s="8" t="s">
        <v>43</v>
      </c>
      <c r="E21" s="191">
        <v>0.04</v>
      </c>
      <c r="F21" s="164"/>
      <c r="G21" s="8"/>
    </row>
    <row r="22" spans="1:7" ht="22.5" customHeight="1">
      <c r="A22" s="156" t="s">
        <v>41</v>
      </c>
      <c r="B22" s="181" t="s">
        <v>44</v>
      </c>
      <c r="C22" s="8" t="s">
        <v>35</v>
      </c>
      <c r="D22" s="156" t="s">
        <v>45</v>
      </c>
      <c r="E22" s="188">
        <v>25.64</v>
      </c>
      <c r="F22" s="188">
        <v>30</v>
      </c>
      <c r="G22" s="186" t="s">
        <v>46</v>
      </c>
    </row>
    <row r="23" spans="1:7" ht="21" customHeight="1">
      <c r="A23" s="156"/>
      <c r="B23" s="181"/>
      <c r="C23" s="8" t="s">
        <v>37</v>
      </c>
      <c r="D23" s="156"/>
      <c r="E23" s="188"/>
      <c r="F23" s="188"/>
      <c r="G23" s="187"/>
    </row>
    <row r="24" spans="1:7" ht="21" customHeight="1">
      <c r="A24" s="156" t="s">
        <v>47</v>
      </c>
      <c r="B24" s="155" t="s">
        <v>48</v>
      </c>
      <c r="C24" s="8" t="s">
        <v>35</v>
      </c>
      <c r="D24" s="157" t="s">
        <v>51</v>
      </c>
      <c r="E24" s="10">
        <v>71</v>
      </c>
      <c r="F24" s="8">
        <v>83.07</v>
      </c>
      <c r="G24" s="8"/>
    </row>
    <row r="25" spans="1:7" ht="19.5" customHeight="1">
      <c r="A25" s="156"/>
      <c r="B25" s="155"/>
      <c r="C25" s="8" t="s">
        <v>37</v>
      </c>
      <c r="D25" s="159"/>
      <c r="E25" s="31"/>
      <c r="F25" s="31"/>
      <c r="G25" s="31"/>
    </row>
    <row r="26" spans="1:7" ht="16.5" customHeight="1">
      <c r="A26" s="156" t="s">
        <v>49</v>
      </c>
      <c r="B26" s="155" t="s">
        <v>50</v>
      </c>
      <c r="C26" s="8" t="s">
        <v>35</v>
      </c>
      <c r="D26" s="185" t="s">
        <v>51</v>
      </c>
      <c r="E26" s="31"/>
      <c r="F26" s="31"/>
      <c r="G26" s="181" t="s">
        <v>52</v>
      </c>
    </row>
    <row r="27" spans="1:7" ht="15" customHeight="1">
      <c r="A27" s="156"/>
      <c r="B27" s="155"/>
      <c r="C27" s="8" t="s">
        <v>37</v>
      </c>
      <c r="D27" s="185"/>
      <c r="E27" s="31"/>
      <c r="F27" s="31"/>
      <c r="G27" s="181"/>
    </row>
    <row r="28" spans="1:7">
      <c r="A28" s="178" t="s">
        <v>53</v>
      </c>
      <c r="B28" s="178"/>
      <c r="C28" s="178"/>
      <c r="D28" s="178"/>
      <c r="E28" s="178"/>
      <c r="F28" s="178"/>
      <c r="G28" s="178"/>
    </row>
    <row r="29" spans="1:7" ht="25.5" customHeight="1">
      <c r="A29" s="156" t="s">
        <v>54</v>
      </c>
      <c r="B29" s="155" t="s">
        <v>55</v>
      </c>
      <c r="C29" s="32" t="s">
        <v>56</v>
      </c>
      <c r="D29" s="25" t="s">
        <v>15</v>
      </c>
      <c r="E29" s="10">
        <v>120</v>
      </c>
      <c r="F29" s="10">
        <v>140.4</v>
      </c>
      <c r="G29" s="31"/>
    </row>
    <row r="30" spans="1:7" ht="17.25" customHeight="1">
      <c r="A30" s="156"/>
      <c r="B30" s="155"/>
      <c r="C30" s="156" t="s">
        <v>37</v>
      </c>
      <c r="D30" s="27" t="s">
        <v>18</v>
      </c>
      <c r="E30" s="36"/>
      <c r="F30" s="36"/>
      <c r="G30" s="182"/>
    </row>
    <row r="31" spans="1:7">
      <c r="A31" s="156"/>
      <c r="B31" s="155"/>
      <c r="C31" s="156"/>
      <c r="D31" s="33" t="s">
        <v>19</v>
      </c>
      <c r="E31" s="20">
        <v>175</v>
      </c>
      <c r="F31" s="20">
        <v>204.75</v>
      </c>
      <c r="G31" s="183"/>
    </row>
    <row r="32" spans="1:7">
      <c r="A32" s="156"/>
      <c r="B32" s="155"/>
      <c r="C32" s="156"/>
      <c r="D32" s="34" t="s">
        <v>20</v>
      </c>
      <c r="E32" s="20">
        <v>200</v>
      </c>
      <c r="F32" s="20">
        <v>234</v>
      </c>
      <c r="G32" s="183"/>
    </row>
    <row r="33" spans="1:7">
      <c r="A33" s="156"/>
      <c r="B33" s="155"/>
      <c r="C33" s="156"/>
      <c r="D33" s="34" t="s">
        <v>21</v>
      </c>
      <c r="E33" s="20">
        <v>350</v>
      </c>
      <c r="F33" s="20">
        <v>409.5</v>
      </c>
      <c r="G33" s="183"/>
    </row>
    <row r="34" spans="1:7">
      <c r="A34" s="156"/>
      <c r="B34" s="155"/>
      <c r="C34" s="156"/>
      <c r="D34" s="34" t="s">
        <v>22</v>
      </c>
      <c r="E34" s="20">
        <v>500</v>
      </c>
      <c r="F34" s="20">
        <v>585</v>
      </c>
      <c r="G34" s="183"/>
    </row>
    <row r="35" spans="1:7">
      <c r="A35" s="156"/>
      <c r="B35" s="155"/>
      <c r="C35" s="156"/>
      <c r="D35" s="34" t="s">
        <v>23</v>
      </c>
      <c r="E35" s="20">
        <v>750</v>
      </c>
      <c r="F35" s="20">
        <v>877.5</v>
      </c>
      <c r="G35" s="183"/>
    </row>
    <row r="36" spans="1:7">
      <c r="A36" s="156"/>
      <c r="B36" s="155"/>
      <c r="C36" s="156"/>
      <c r="D36" s="34" t="s">
        <v>24</v>
      </c>
      <c r="E36" s="20">
        <v>1000</v>
      </c>
      <c r="F36" s="20">
        <v>1170</v>
      </c>
      <c r="G36" s="183"/>
    </row>
    <row r="37" spans="1:7">
      <c r="A37" s="156"/>
      <c r="B37" s="155"/>
      <c r="C37" s="156"/>
      <c r="D37" s="34" t="s">
        <v>26</v>
      </c>
      <c r="E37" s="20">
        <v>2000</v>
      </c>
      <c r="F37" s="20">
        <v>2340</v>
      </c>
      <c r="G37" s="183"/>
    </row>
    <row r="38" spans="1:7">
      <c r="A38" s="156"/>
      <c r="B38" s="155"/>
      <c r="C38" s="156"/>
      <c r="D38" s="35" t="s">
        <v>25</v>
      </c>
      <c r="E38" s="13">
        <v>3000</v>
      </c>
      <c r="F38" s="13">
        <v>3510</v>
      </c>
      <c r="G38" s="184"/>
    </row>
    <row r="39" spans="1:7" ht="18" customHeight="1">
      <c r="A39" s="156" t="s">
        <v>57</v>
      </c>
      <c r="B39" s="155" t="s">
        <v>58</v>
      </c>
      <c r="C39" s="156" t="s">
        <v>37</v>
      </c>
      <c r="D39" s="156" t="s">
        <v>29</v>
      </c>
      <c r="E39" s="180" t="s">
        <v>30</v>
      </c>
      <c r="F39" s="180"/>
      <c r="G39" s="179"/>
    </row>
    <row r="40" spans="1:7" ht="12.75" customHeight="1">
      <c r="A40" s="156"/>
      <c r="B40" s="155"/>
      <c r="C40" s="156"/>
      <c r="D40" s="156"/>
      <c r="E40" s="180"/>
      <c r="F40" s="180"/>
      <c r="G40" s="179"/>
    </row>
    <row r="41" spans="1:7">
      <c r="A41" s="156"/>
      <c r="B41" s="155"/>
      <c r="C41" s="156"/>
      <c r="D41" s="156"/>
      <c r="E41" s="180"/>
      <c r="F41" s="180"/>
      <c r="G41" s="179"/>
    </row>
    <row r="42" spans="1:7">
      <c r="A42" s="156"/>
      <c r="B42" s="155"/>
      <c r="C42" s="156"/>
      <c r="D42" s="156"/>
      <c r="E42" s="180"/>
      <c r="F42" s="180"/>
      <c r="G42" s="179"/>
    </row>
    <row r="43" spans="1:7" ht="12" customHeight="1">
      <c r="A43" s="156"/>
      <c r="B43" s="155"/>
      <c r="C43" s="156"/>
      <c r="D43" s="156"/>
      <c r="E43" s="180"/>
      <c r="F43" s="180"/>
      <c r="G43" s="179"/>
    </row>
    <row r="44" spans="1:7" ht="15" hidden="1" customHeight="1">
      <c r="A44" s="156"/>
      <c r="B44" s="155"/>
      <c r="C44" s="156"/>
      <c r="D44" s="156"/>
      <c r="E44" s="180"/>
      <c r="F44" s="180"/>
      <c r="G44" s="179"/>
    </row>
    <row r="45" spans="1:7" ht="15" hidden="1" customHeight="1">
      <c r="A45" s="156"/>
      <c r="B45" s="155"/>
      <c r="C45" s="156"/>
      <c r="D45" s="156"/>
      <c r="E45" s="180"/>
      <c r="F45" s="180"/>
      <c r="G45" s="179"/>
    </row>
    <row r="46" spans="1:7" ht="16.5" customHeight="1">
      <c r="A46" s="156" t="s">
        <v>61</v>
      </c>
      <c r="B46" s="155" t="s">
        <v>62</v>
      </c>
      <c r="C46" s="157" t="s">
        <v>35</v>
      </c>
      <c r="D46" s="27" t="s">
        <v>18</v>
      </c>
      <c r="E46" s="37"/>
      <c r="F46" s="38"/>
      <c r="G46" s="31"/>
    </row>
    <row r="47" spans="1:7">
      <c r="A47" s="156"/>
      <c r="B47" s="155"/>
      <c r="C47" s="158"/>
      <c r="D47" s="33" t="s">
        <v>59</v>
      </c>
      <c r="E47" s="34"/>
      <c r="F47" s="39"/>
      <c r="G47" s="31"/>
    </row>
    <row r="48" spans="1:7">
      <c r="A48" s="156"/>
      <c r="B48" s="155"/>
      <c r="C48" s="158"/>
      <c r="D48" s="34" t="s">
        <v>60</v>
      </c>
      <c r="E48" s="34"/>
      <c r="F48" s="39"/>
      <c r="G48" s="31"/>
    </row>
    <row r="49" spans="1:7">
      <c r="A49" s="156"/>
      <c r="B49" s="155"/>
      <c r="C49" s="158"/>
      <c r="D49" s="34" t="s">
        <v>23</v>
      </c>
      <c r="E49" s="34"/>
      <c r="F49" s="39"/>
      <c r="G49" s="31"/>
    </row>
    <row r="50" spans="1:7">
      <c r="A50" s="156"/>
      <c r="B50" s="155"/>
      <c r="C50" s="158"/>
      <c r="D50" s="34" t="s">
        <v>24</v>
      </c>
      <c r="E50" s="34"/>
      <c r="F50" s="39"/>
      <c r="G50" s="31"/>
    </row>
    <row r="51" spans="1:7">
      <c r="A51" s="156"/>
      <c r="B51" s="155"/>
      <c r="C51" s="158"/>
      <c r="D51" s="34" t="s">
        <v>26</v>
      </c>
      <c r="E51" s="34"/>
      <c r="F51" s="39"/>
      <c r="G51" s="31"/>
    </row>
    <row r="52" spans="1:7">
      <c r="A52" s="156"/>
      <c r="B52" s="155"/>
      <c r="C52" s="159"/>
      <c r="D52" s="35" t="s">
        <v>25</v>
      </c>
      <c r="E52" s="35"/>
      <c r="F52" s="40"/>
      <c r="G52" s="31"/>
    </row>
    <row r="53" spans="1:7">
      <c r="A53" s="178" t="s">
        <v>117</v>
      </c>
      <c r="B53" s="179"/>
      <c r="C53" s="179"/>
      <c r="D53" s="179"/>
      <c r="E53" s="179"/>
      <c r="F53" s="179"/>
      <c r="G53" s="179"/>
    </row>
    <row r="54" spans="1:7" ht="36.75" customHeight="1">
      <c r="A54" s="156" t="s">
        <v>63</v>
      </c>
      <c r="B54" s="155" t="s">
        <v>65</v>
      </c>
      <c r="C54" s="8" t="s">
        <v>35</v>
      </c>
      <c r="D54" s="156" t="s">
        <v>64</v>
      </c>
      <c r="E54" s="10">
        <v>17.09</v>
      </c>
      <c r="F54" s="10">
        <v>20</v>
      </c>
      <c r="G54" s="157"/>
    </row>
    <row r="55" spans="1:7" ht="39" customHeight="1">
      <c r="A55" s="156"/>
      <c r="B55" s="155"/>
      <c r="C55" s="8" t="s">
        <v>37</v>
      </c>
      <c r="D55" s="156"/>
      <c r="E55" s="10">
        <v>42.73</v>
      </c>
      <c r="F55" s="10">
        <v>50</v>
      </c>
      <c r="G55" s="159"/>
    </row>
    <row r="56" spans="1:7" ht="100.5" customHeight="1">
      <c r="A56" s="14" t="s">
        <v>66</v>
      </c>
      <c r="B56" s="15" t="s">
        <v>67</v>
      </c>
      <c r="C56" s="14"/>
      <c r="D56" s="32" t="s">
        <v>68</v>
      </c>
      <c r="E56" s="156" t="s">
        <v>69</v>
      </c>
      <c r="F56" s="156"/>
      <c r="G56" s="31"/>
    </row>
    <row r="57" spans="1:7" ht="72.75" customHeight="1">
      <c r="A57" s="21" t="s">
        <v>70</v>
      </c>
      <c r="B57" s="28" t="s">
        <v>71</v>
      </c>
      <c r="C57" s="21"/>
      <c r="D57" s="21" t="s">
        <v>68</v>
      </c>
      <c r="E57" s="155" t="s">
        <v>72</v>
      </c>
      <c r="F57" s="155"/>
      <c r="G57" s="31"/>
    </row>
    <row r="58" spans="1:7">
      <c r="A58" s="162" t="s">
        <v>118</v>
      </c>
      <c r="B58" s="195"/>
      <c r="C58" s="195"/>
      <c r="D58" s="195"/>
      <c r="E58" s="195"/>
      <c r="F58" s="195"/>
      <c r="G58" s="196"/>
    </row>
    <row r="59" spans="1:7" ht="30">
      <c r="A59" s="14" t="s">
        <v>73</v>
      </c>
      <c r="B59" s="30" t="s">
        <v>74</v>
      </c>
      <c r="C59" s="14" t="s">
        <v>77</v>
      </c>
      <c r="D59" s="14" t="s">
        <v>75</v>
      </c>
      <c r="E59" s="26">
        <v>4.2699999999999996</v>
      </c>
      <c r="F59" s="26">
        <v>5</v>
      </c>
      <c r="G59" s="31"/>
    </row>
    <row r="60" spans="1:7" ht="30">
      <c r="A60" s="32" t="s">
        <v>76</v>
      </c>
      <c r="B60" s="15" t="s">
        <v>74</v>
      </c>
      <c r="C60" s="14" t="s">
        <v>78</v>
      </c>
      <c r="D60" s="32" t="s">
        <v>75</v>
      </c>
      <c r="E60" s="26">
        <v>8.5500000000000007</v>
      </c>
      <c r="F60" s="26">
        <v>10</v>
      </c>
      <c r="G60" s="31"/>
    </row>
    <row r="61" spans="1:7">
      <c r="A61" s="178" t="s">
        <v>119</v>
      </c>
      <c r="B61" s="178"/>
      <c r="C61" s="178"/>
      <c r="D61" s="178"/>
      <c r="E61" s="178"/>
      <c r="F61" s="178"/>
      <c r="G61" s="178"/>
    </row>
    <row r="62" spans="1:7" ht="30">
      <c r="A62" s="192" t="s">
        <v>79</v>
      </c>
      <c r="B62" s="28" t="s">
        <v>81</v>
      </c>
      <c r="C62" s="44"/>
      <c r="D62" s="157" t="s">
        <v>80</v>
      </c>
      <c r="E62" s="49"/>
      <c r="F62" s="37"/>
      <c r="G62" s="38"/>
    </row>
    <row r="63" spans="1:7" ht="32.25" customHeight="1">
      <c r="A63" s="193"/>
      <c r="B63" s="47" t="s">
        <v>82</v>
      </c>
      <c r="C63" s="45"/>
      <c r="D63" s="158"/>
      <c r="E63" s="50">
        <v>50</v>
      </c>
      <c r="F63" s="52">
        <v>58.5</v>
      </c>
      <c r="G63" s="39"/>
    </row>
    <row r="64" spans="1:7" ht="35.25" customHeight="1">
      <c r="A64" s="194"/>
      <c r="B64" s="48" t="s">
        <v>83</v>
      </c>
      <c r="C64" s="46"/>
      <c r="D64" s="159"/>
      <c r="E64" s="51">
        <v>30</v>
      </c>
      <c r="F64" s="53">
        <v>35.1</v>
      </c>
      <c r="G64" s="40"/>
    </row>
    <row r="65" spans="1:7" ht="45">
      <c r="A65" s="186" t="s">
        <v>84</v>
      </c>
      <c r="B65" s="54" t="s">
        <v>85</v>
      </c>
      <c r="C65" s="37"/>
      <c r="D65" s="186" t="s">
        <v>80</v>
      </c>
      <c r="E65" s="37"/>
      <c r="F65" s="37"/>
      <c r="G65" s="37"/>
    </row>
    <row r="66" spans="1:7" ht="36" customHeight="1">
      <c r="A66" s="202"/>
      <c r="B66" s="47" t="s">
        <v>82</v>
      </c>
      <c r="C66" s="34"/>
      <c r="D66" s="202"/>
      <c r="E66" s="20">
        <v>40</v>
      </c>
      <c r="F66" s="20">
        <v>46.8</v>
      </c>
      <c r="G66" s="34"/>
    </row>
    <row r="67" spans="1:7" ht="36" customHeight="1">
      <c r="A67" s="187"/>
      <c r="B67" s="48" t="s">
        <v>83</v>
      </c>
      <c r="C67" s="35"/>
      <c r="D67" s="187"/>
      <c r="E67" s="13">
        <v>25</v>
      </c>
      <c r="F67" s="13">
        <v>29.25</v>
      </c>
      <c r="G67" s="35"/>
    </row>
    <row r="68" spans="1:7" ht="60">
      <c r="A68" s="58" t="s">
        <v>86</v>
      </c>
      <c r="B68" s="30" t="s">
        <v>87</v>
      </c>
      <c r="C68" s="31"/>
      <c r="D68" s="14" t="s">
        <v>80</v>
      </c>
      <c r="E68" s="26">
        <v>68.38</v>
      </c>
      <c r="F68" s="56">
        <v>80</v>
      </c>
      <c r="G68" s="31"/>
    </row>
    <row r="69" spans="1:7" ht="38.25" customHeight="1">
      <c r="A69" s="29" t="s">
        <v>88</v>
      </c>
      <c r="B69" s="15" t="s">
        <v>89</v>
      </c>
      <c r="C69" s="55"/>
      <c r="D69" s="14" t="s">
        <v>80</v>
      </c>
      <c r="E69" s="56">
        <v>68.38</v>
      </c>
      <c r="F69" s="26">
        <v>80</v>
      </c>
      <c r="G69" s="57"/>
    </row>
    <row r="70" spans="1:7">
      <c r="A70" s="14" t="s">
        <v>90</v>
      </c>
      <c r="B70" s="30" t="s">
        <v>91</v>
      </c>
      <c r="C70" s="31"/>
      <c r="D70" s="14" t="s">
        <v>80</v>
      </c>
      <c r="E70" s="26"/>
      <c r="F70" s="26"/>
      <c r="G70" s="31"/>
    </row>
    <row r="71" spans="1:7" ht="47.25" customHeight="1">
      <c r="A71" s="14" t="s">
        <v>92</v>
      </c>
      <c r="B71" s="15" t="s">
        <v>94</v>
      </c>
      <c r="C71" s="31"/>
      <c r="D71" s="14" t="s">
        <v>93</v>
      </c>
      <c r="E71" s="26">
        <v>1.71</v>
      </c>
      <c r="F71" s="26">
        <v>2</v>
      </c>
      <c r="G71" s="31"/>
    </row>
    <row r="72" spans="1:7" ht="35.25" customHeight="1">
      <c r="A72" s="32" t="s">
        <v>95</v>
      </c>
      <c r="B72" s="15" t="s">
        <v>96</v>
      </c>
      <c r="C72" s="31"/>
      <c r="D72" s="14" t="s">
        <v>80</v>
      </c>
      <c r="E72" s="26">
        <v>34.19</v>
      </c>
      <c r="F72" s="26">
        <v>40</v>
      </c>
      <c r="G72" s="31"/>
    </row>
    <row r="73" spans="1:7" ht="42.75" customHeight="1">
      <c r="A73" s="32" t="s">
        <v>97</v>
      </c>
      <c r="B73" s="59" t="s">
        <v>98</v>
      </c>
      <c r="C73" s="31"/>
      <c r="D73" s="32" t="s">
        <v>93</v>
      </c>
      <c r="E73" s="26">
        <v>0.85</v>
      </c>
      <c r="F73" s="26">
        <v>1</v>
      </c>
      <c r="G73" s="31"/>
    </row>
    <row r="74" spans="1:7" ht="30">
      <c r="A74" s="32" t="s">
        <v>99</v>
      </c>
      <c r="B74" s="59" t="s">
        <v>100</v>
      </c>
      <c r="C74" s="31"/>
      <c r="D74" s="14" t="s">
        <v>80</v>
      </c>
      <c r="E74" s="26">
        <v>12</v>
      </c>
      <c r="F74" s="26">
        <v>14.04</v>
      </c>
      <c r="G74" s="31"/>
    </row>
    <row r="75" spans="1:7" ht="30">
      <c r="A75" s="32" t="s">
        <v>101</v>
      </c>
      <c r="B75" s="59" t="s">
        <v>102</v>
      </c>
      <c r="C75" s="31"/>
      <c r="D75" s="14" t="s">
        <v>80</v>
      </c>
      <c r="E75" s="26">
        <v>7</v>
      </c>
      <c r="F75" s="26">
        <v>8.19</v>
      </c>
      <c r="G75" s="31"/>
    </row>
    <row r="76" spans="1:7">
      <c r="A76" s="42" t="s">
        <v>103</v>
      </c>
      <c r="B76" s="59" t="s">
        <v>116</v>
      </c>
      <c r="C76" s="31"/>
      <c r="D76" s="41" t="s">
        <v>80</v>
      </c>
      <c r="E76" s="43"/>
      <c r="F76" s="43"/>
      <c r="G76" s="31"/>
    </row>
    <row r="77" spans="1:7" ht="30">
      <c r="A77" s="32" t="s">
        <v>115</v>
      </c>
      <c r="B77" s="59" t="s">
        <v>104</v>
      </c>
      <c r="C77" s="31"/>
      <c r="D77" s="31"/>
      <c r="E77" s="26"/>
      <c r="F77" s="26"/>
      <c r="G77" s="31"/>
    </row>
    <row r="78" spans="1:7">
      <c r="A78" s="178" t="s">
        <v>120</v>
      </c>
      <c r="B78" s="178"/>
      <c r="C78" s="178"/>
      <c r="D78" s="178"/>
      <c r="E78" s="178"/>
      <c r="F78" s="178"/>
      <c r="G78" s="178"/>
    </row>
    <row r="79" spans="1:7" ht="39.75" customHeight="1">
      <c r="A79" s="203" t="s">
        <v>105</v>
      </c>
      <c r="B79" s="192" t="s">
        <v>106</v>
      </c>
      <c r="C79" s="60" t="s">
        <v>35</v>
      </c>
      <c r="D79" s="62" t="s">
        <v>107</v>
      </c>
      <c r="E79" s="19"/>
      <c r="F79" s="19"/>
      <c r="G79" s="186" t="s">
        <v>108</v>
      </c>
    </row>
    <row r="80" spans="1:7" ht="36.75" customHeight="1">
      <c r="A80" s="204"/>
      <c r="B80" s="194"/>
      <c r="C80" s="61" t="s">
        <v>37</v>
      </c>
      <c r="D80" s="63" t="s">
        <v>109</v>
      </c>
      <c r="E80" s="13"/>
      <c r="F80" s="13"/>
      <c r="G80" s="187"/>
    </row>
    <row r="81" spans="1:7" ht="21" customHeight="1">
      <c r="A81" s="200" t="s">
        <v>110</v>
      </c>
      <c r="B81" s="192" t="s">
        <v>111</v>
      </c>
      <c r="C81" s="21" t="s">
        <v>35</v>
      </c>
      <c r="D81" s="21" t="s">
        <v>112</v>
      </c>
      <c r="E81" s="19"/>
      <c r="F81" s="19"/>
      <c r="G81" s="186" t="s">
        <v>114</v>
      </c>
    </row>
    <row r="82" spans="1:7" ht="21.75" customHeight="1">
      <c r="A82" s="201"/>
      <c r="B82" s="194"/>
      <c r="C82" s="22" t="s">
        <v>37</v>
      </c>
      <c r="D82" s="22" t="s">
        <v>113</v>
      </c>
      <c r="E82" s="13"/>
      <c r="F82" s="13"/>
      <c r="G82" s="187"/>
    </row>
    <row r="83" spans="1:7">
      <c r="E83" s="7"/>
      <c r="F83" s="7"/>
    </row>
    <row r="84" spans="1:7">
      <c r="E84" s="7"/>
      <c r="F84" s="7"/>
    </row>
    <row r="85" spans="1:7">
      <c r="E85" s="7"/>
      <c r="F85" s="7"/>
    </row>
    <row r="86" spans="1:7">
      <c r="E86" s="7"/>
      <c r="F86" s="7"/>
    </row>
    <row r="87" spans="1:7">
      <c r="E87" s="7"/>
      <c r="F87" s="7"/>
    </row>
    <row r="88" spans="1:7">
      <c r="E88" s="7"/>
      <c r="F88" s="7"/>
    </row>
    <row r="89" spans="1:7">
      <c r="E89" s="7"/>
      <c r="F89" s="7"/>
    </row>
    <row r="90" spans="1:7">
      <c r="E90" s="7"/>
      <c r="F90" s="7"/>
    </row>
    <row r="91" spans="1:7">
      <c r="E91" s="7"/>
      <c r="F91" s="7"/>
    </row>
    <row r="92" spans="1:7">
      <c r="E92" s="7"/>
      <c r="F92" s="7"/>
    </row>
  </sheetData>
  <mergeCells count="68">
    <mergeCell ref="B81:B82"/>
    <mergeCell ref="A81:A82"/>
    <mergeCell ref="G81:G82"/>
    <mergeCell ref="A65:A67"/>
    <mergeCell ref="D65:D67"/>
    <mergeCell ref="A78:G78"/>
    <mergeCell ref="G79:G80"/>
    <mergeCell ref="B79:B80"/>
    <mergeCell ref="A79:A80"/>
    <mergeCell ref="A61:G61"/>
    <mergeCell ref="A62:A64"/>
    <mergeCell ref="D62:D64"/>
    <mergeCell ref="A58:G58"/>
    <mergeCell ref="A10:G10"/>
    <mergeCell ref="G54:G55"/>
    <mergeCell ref="E56:F56"/>
    <mergeCell ref="E57:F57"/>
    <mergeCell ref="A15:G15"/>
    <mergeCell ref="C13:C14"/>
    <mergeCell ref="A13:A14"/>
    <mergeCell ref="B13:B14"/>
    <mergeCell ref="D13:D14"/>
    <mergeCell ref="E13:F13"/>
    <mergeCell ref="G13:G14"/>
    <mergeCell ref="C16:C18"/>
    <mergeCell ref="A1:G1"/>
    <mergeCell ref="A2:G2"/>
    <mergeCell ref="A3:G3"/>
    <mergeCell ref="A4:G4"/>
    <mergeCell ref="A5:G5"/>
    <mergeCell ref="E17:F17"/>
    <mergeCell ref="E18:F18"/>
    <mergeCell ref="B16:B21"/>
    <mergeCell ref="A16:A21"/>
    <mergeCell ref="C19:C21"/>
    <mergeCell ref="E20:F20"/>
    <mergeCell ref="E21:F21"/>
    <mergeCell ref="G22:G23"/>
    <mergeCell ref="B22:B23"/>
    <mergeCell ref="A22:A23"/>
    <mergeCell ref="D22:D23"/>
    <mergeCell ref="E22:E23"/>
    <mergeCell ref="F22:F23"/>
    <mergeCell ref="B24:B25"/>
    <mergeCell ref="A24:A25"/>
    <mergeCell ref="A26:A27"/>
    <mergeCell ref="B26:B27"/>
    <mergeCell ref="D24:D25"/>
    <mergeCell ref="D26:D27"/>
    <mergeCell ref="G26:G27"/>
    <mergeCell ref="A28:G28"/>
    <mergeCell ref="C30:C38"/>
    <mergeCell ref="A29:A38"/>
    <mergeCell ref="B29:B38"/>
    <mergeCell ref="G30:G38"/>
    <mergeCell ref="A53:G53"/>
    <mergeCell ref="B54:B55"/>
    <mergeCell ref="A54:A55"/>
    <mergeCell ref="D54:D55"/>
    <mergeCell ref="D39:D45"/>
    <mergeCell ref="E39:F45"/>
    <mergeCell ref="G39:G45"/>
    <mergeCell ref="A46:A52"/>
    <mergeCell ref="B46:B52"/>
    <mergeCell ref="C46:C52"/>
    <mergeCell ref="A39:A45"/>
    <mergeCell ref="B39:B45"/>
    <mergeCell ref="C39:C45"/>
  </mergeCells>
  <pageMargins left="0.7" right="0.7" top="0.75" bottom="0.75" header="0.3" footer="0.3"/>
  <pageSetup paperSize="9" orientation="landscape" horizontalDpi="4294967293" verticalDpi="0" r:id="rId1"/>
  <headerFooter>
    <oddFooter>&amp;R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44"/>
  <sheetViews>
    <sheetView tabSelected="1" view="pageLayout" topLeftCell="A137" workbookViewId="0">
      <selection activeCell="J142" sqref="J142"/>
    </sheetView>
  </sheetViews>
  <sheetFormatPr defaultRowHeight="15"/>
  <cols>
    <col min="1" max="1" width="3.85546875" style="64" customWidth="1"/>
    <col min="2" max="2" width="15" style="64" customWidth="1"/>
    <col min="3" max="3" width="16.42578125" style="64" customWidth="1"/>
    <col min="4" max="4" width="17.140625" style="64" customWidth="1"/>
    <col min="5" max="5" width="17.5703125" style="64" customWidth="1"/>
    <col min="6" max="6" width="14.7109375" style="64" customWidth="1"/>
    <col min="7" max="7" width="14.42578125" style="64" customWidth="1"/>
    <col min="8" max="8" width="11.42578125" style="64" customWidth="1"/>
    <col min="9" max="16384" width="9.140625" style="64"/>
  </cols>
  <sheetData>
    <row r="1" spans="1:15" ht="15.7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2"/>
      <c r="L1" s="2"/>
      <c r="M1" s="2"/>
      <c r="N1" s="2"/>
      <c r="O1" s="2"/>
    </row>
    <row r="2" spans="1:15" ht="15.75">
      <c r="A2" s="165" t="s">
        <v>185</v>
      </c>
      <c r="B2" s="165"/>
      <c r="C2" s="165"/>
      <c r="D2" s="165"/>
      <c r="E2" s="165"/>
      <c r="F2" s="165"/>
      <c r="G2" s="165"/>
      <c r="H2" s="165"/>
      <c r="I2" s="165"/>
      <c r="J2" s="165"/>
      <c r="K2" s="5"/>
      <c r="L2" s="5"/>
      <c r="M2" s="5"/>
      <c r="N2" s="5"/>
      <c r="O2" s="5"/>
    </row>
    <row r="3" spans="1:15">
      <c r="A3" s="177" t="s">
        <v>186</v>
      </c>
      <c r="B3" s="177"/>
      <c r="C3" s="177"/>
      <c r="D3" s="177"/>
      <c r="E3" s="177"/>
      <c r="F3" s="177"/>
      <c r="G3" s="177"/>
      <c r="H3" s="177"/>
      <c r="I3" s="177"/>
      <c r="J3" s="177"/>
    </row>
    <row r="4" spans="1:15">
      <c r="A4" s="224" t="s">
        <v>187</v>
      </c>
      <c r="B4" s="224"/>
      <c r="C4" s="224"/>
      <c r="D4" s="224"/>
      <c r="E4" s="224"/>
      <c r="F4" s="224"/>
      <c r="G4" s="224"/>
      <c r="H4" s="224"/>
      <c r="I4" s="224"/>
      <c r="J4" s="224"/>
    </row>
    <row r="5" spans="1:15">
      <c r="A5" s="225" t="s">
        <v>3</v>
      </c>
      <c r="B5" s="225"/>
      <c r="C5" s="225"/>
      <c r="D5" s="225"/>
      <c r="E5" s="225"/>
      <c r="F5" s="225"/>
      <c r="G5" s="225"/>
      <c r="H5" s="225"/>
      <c r="I5" s="225"/>
      <c r="J5" s="225"/>
    </row>
    <row r="6" spans="1:15">
      <c r="B6" s="112" t="s">
        <v>224</v>
      </c>
    </row>
    <row r="7" spans="1:15">
      <c r="B7" s="113" t="s">
        <v>225</v>
      </c>
    </row>
    <row r="8" spans="1:15">
      <c r="A8" s="214" t="s">
        <v>220</v>
      </c>
      <c r="B8" s="214"/>
      <c r="C8" s="214"/>
      <c r="D8" s="214"/>
      <c r="E8" s="214"/>
      <c r="F8" s="214"/>
      <c r="G8" s="214"/>
      <c r="H8" s="214"/>
      <c r="I8" s="214"/>
      <c r="J8" s="214"/>
      <c r="K8" s="65"/>
      <c r="L8" s="65"/>
      <c r="M8" s="65"/>
      <c r="N8" s="65"/>
      <c r="O8" s="65"/>
    </row>
    <row r="9" spans="1:15">
      <c r="A9" s="66"/>
      <c r="B9" s="66"/>
      <c r="C9" s="66"/>
      <c r="D9" s="66"/>
      <c r="E9" s="66"/>
      <c r="F9" s="66"/>
      <c r="G9" s="66"/>
      <c r="H9" s="65"/>
      <c r="I9" s="65"/>
      <c r="J9" s="65"/>
      <c r="K9" s="65"/>
      <c r="L9" s="65"/>
      <c r="M9" s="65"/>
      <c r="N9" s="65"/>
      <c r="O9" s="65"/>
    </row>
    <row r="10" spans="1:15" ht="12.75" customHeight="1">
      <c r="A10" s="123"/>
      <c r="B10" s="75"/>
      <c r="C10" s="84"/>
      <c r="D10" s="84"/>
      <c r="E10" s="84"/>
      <c r="F10" s="84"/>
      <c r="G10" s="84"/>
      <c r="H10" s="84"/>
      <c r="I10" s="84"/>
      <c r="J10" s="84"/>
      <c r="K10" s="82"/>
    </row>
    <row r="11" spans="1:15">
      <c r="A11" s="226" t="s">
        <v>196</v>
      </c>
      <c r="B11" s="226"/>
      <c r="C11" s="226"/>
      <c r="D11" s="226"/>
      <c r="E11" s="226"/>
      <c r="F11" s="226"/>
      <c r="G11" s="226"/>
      <c r="H11" s="226"/>
      <c r="I11" s="226"/>
      <c r="J11" s="226"/>
    </row>
    <row r="12" spans="1:15">
      <c r="A12" s="235" t="s">
        <v>130</v>
      </c>
      <c r="B12" s="235"/>
      <c r="C12" s="235"/>
      <c r="D12" s="235"/>
      <c r="E12" s="235"/>
      <c r="F12" s="235"/>
      <c r="G12" s="235"/>
      <c r="H12" s="235"/>
      <c r="I12" s="235"/>
      <c r="J12" s="235"/>
    </row>
    <row r="13" spans="1:15">
      <c r="A13" s="81"/>
      <c r="B13" s="81"/>
      <c r="C13" s="81"/>
      <c r="D13" s="81"/>
      <c r="E13" s="81"/>
      <c r="F13" s="81"/>
      <c r="G13" s="77"/>
      <c r="H13" s="77"/>
      <c r="I13" s="77"/>
      <c r="J13" s="77"/>
      <c r="K13" s="82"/>
    </row>
    <row r="14" spans="1:15" s="86" customFormat="1" ht="15" customHeight="1">
      <c r="A14" s="238" t="s">
        <v>121</v>
      </c>
      <c r="B14" s="223" t="s">
        <v>122</v>
      </c>
      <c r="C14" s="227" t="s">
        <v>143</v>
      </c>
      <c r="D14" s="227" t="s">
        <v>123</v>
      </c>
      <c r="E14" s="227" t="s">
        <v>125</v>
      </c>
      <c r="F14" s="227" t="s">
        <v>127</v>
      </c>
      <c r="G14" s="228" t="s">
        <v>145</v>
      </c>
      <c r="H14" s="229"/>
      <c r="I14" s="229"/>
      <c r="J14" s="230"/>
    </row>
    <row r="15" spans="1:15" s="87" customFormat="1" ht="14.25">
      <c r="A15" s="227"/>
      <c r="B15" s="223"/>
      <c r="C15" s="227"/>
      <c r="D15" s="227"/>
      <c r="E15" s="227"/>
      <c r="F15" s="227"/>
      <c r="G15" s="231"/>
      <c r="H15" s="232"/>
      <c r="I15" s="232"/>
      <c r="J15" s="233"/>
    </row>
    <row r="16" spans="1:15" s="86" customFormat="1" ht="14.25">
      <c r="A16" s="227"/>
      <c r="B16" s="223"/>
      <c r="C16" s="67" t="s">
        <v>144</v>
      </c>
      <c r="D16" s="67" t="s">
        <v>124</v>
      </c>
      <c r="E16" s="68" t="s">
        <v>126</v>
      </c>
      <c r="F16" s="68" t="s">
        <v>128</v>
      </c>
      <c r="G16" s="209" t="s">
        <v>129</v>
      </c>
      <c r="H16" s="210"/>
      <c r="I16" s="210"/>
      <c r="J16" s="211"/>
    </row>
    <row r="17" spans="1:10" s="66" customFormat="1" ht="14.25">
      <c r="A17" s="67">
        <v>1</v>
      </c>
      <c r="B17" s="67">
        <v>2</v>
      </c>
      <c r="C17" s="67">
        <v>3</v>
      </c>
      <c r="D17" s="67">
        <v>4</v>
      </c>
      <c r="E17" s="69">
        <v>5</v>
      </c>
      <c r="F17" s="69">
        <v>6</v>
      </c>
      <c r="G17" s="209">
        <v>7</v>
      </c>
      <c r="H17" s="210"/>
      <c r="I17" s="210"/>
      <c r="J17" s="211"/>
    </row>
    <row r="18" spans="1:10" ht="48">
      <c r="A18" s="70">
        <v>1</v>
      </c>
      <c r="B18" s="71" t="s">
        <v>134</v>
      </c>
      <c r="C18" s="72">
        <v>1</v>
      </c>
      <c r="D18" s="72">
        <v>200</v>
      </c>
      <c r="E18" s="72">
        <v>200</v>
      </c>
      <c r="F18" s="72">
        <v>34</v>
      </c>
      <c r="G18" s="206">
        <f>F18+E18</f>
        <v>234</v>
      </c>
      <c r="H18" s="207"/>
      <c r="I18" s="207"/>
      <c r="J18" s="208"/>
    </row>
    <row r="19" spans="1:10" ht="72">
      <c r="A19" s="90">
        <v>2</v>
      </c>
      <c r="B19" s="71" t="s">
        <v>157</v>
      </c>
      <c r="C19" s="89">
        <v>1</v>
      </c>
      <c r="D19" s="206" t="s">
        <v>204</v>
      </c>
      <c r="E19" s="207"/>
      <c r="F19" s="207"/>
      <c r="G19" s="207"/>
      <c r="H19" s="207"/>
      <c r="I19" s="207"/>
      <c r="J19" s="208"/>
    </row>
    <row r="20" spans="1:10" ht="60">
      <c r="A20" s="95">
        <v>3</v>
      </c>
      <c r="B20" s="71" t="s">
        <v>71</v>
      </c>
      <c r="C20" s="89">
        <v>1</v>
      </c>
      <c r="D20" s="212" t="s">
        <v>72</v>
      </c>
      <c r="E20" s="212"/>
      <c r="F20" s="212"/>
      <c r="G20" s="212"/>
      <c r="H20" s="212"/>
      <c r="I20" s="212"/>
      <c r="J20" s="212"/>
    </row>
    <row r="21" spans="1:10" ht="24">
      <c r="A21" s="105">
        <v>4</v>
      </c>
      <c r="B21" s="71" t="s">
        <v>180</v>
      </c>
      <c r="C21" s="102">
        <v>1</v>
      </c>
      <c r="D21" s="102">
        <v>4.2699999999999996</v>
      </c>
      <c r="E21" s="102">
        <v>4.2699999999999996</v>
      </c>
      <c r="F21" s="102">
        <v>0.73</v>
      </c>
      <c r="G21" s="206">
        <f>F21+E21</f>
        <v>5</v>
      </c>
      <c r="H21" s="207"/>
      <c r="I21" s="207"/>
      <c r="J21" s="208"/>
    </row>
    <row r="22" spans="1:10" ht="24">
      <c r="A22" s="105">
        <v>5</v>
      </c>
      <c r="B22" s="71" t="s">
        <v>173</v>
      </c>
      <c r="C22" s="102">
        <v>1</v>
      </c>
      <c r="D22" s="206" t="s">
        <v>179</v>
      </c>
      <c r="E22" s="207"/>
      <c r="F22" s="207"/>
      <c r="G22" s="207"/>
      <c r="H22" s="207"/>
      <c r="I22" s="207"/>
      <c r="J22" s="208"/>
    </row>
    <row r="23" spans="1:10" ht="24">
      <c r="A23" s="116">
        <v>6</v>
      </c>
      <c r="B23" s="71" t="s">
        <v>175</v>
      </c>
      <c r="C23" s="115">
        <v>1</v>
      </c>
      <c r="D23" s="206" t="s">
        <v>177</v>
      </c>
      <c r="E23" s="207"/>
      <c r="F23" s="207"/>
      <c r="G23" s="207"/>
      <c r="H23" s="207"/>
      <c r="I23" s="207"/>
      <c r="J23" s="208"/>
    </row>
    <row r="24" spans="1:10">
      <c r="A24" s="236" t="s">
        <v>131</v>
      </c>
      <c r="B24" s="236"/>
      <c r="C24" s="236"/>
      <c r="D24" s="236"/>
      <c r="E24" s="236"/>
      <c r="F24" s="236"/>
      <c r="G24" s="236"/>
      <c r="H24" s="236"/>
      <c r="I24" s="236"/>
      <c r="J24" s="236"/>
    </row>
    <row r="25" spans="1:10" ht="48">
      <c r="A25" s="237">
        <v>7</v>
      </c>
      <c r="B25" s="71" t="s">
        <v>182</v>
      </c>
      <c r="C25" s="110">
        <v>1</v>
      </c>
      <c r="D25" s="110">
        <v>256.41000000000003</v>
      </c>
      <c r="E25" s="110">
        <v>256.41000000000003</v>
      </c>
      <c r="F25" s="110">
        <v>43.59</v>
      </c>
      <c r="G25" s="239">
        <v>300</v>
      </c>
      <c r="H25" s="240"/>
      <c r="I25" s="240"/>
      <c r="J25" s="241"/>
    </row>
    <row r="26" spans="1:10" ht="48">
      <c r="A26" s="237"/>
      <c r="B26" s="71" t="s">
        <v>183</v>
      </c>
      <c r="C26" s="110">
        <v>1</v>
      </c>
      <c r="D26" s="110">
        <v>341.88</v>
      </c>
      <c r="E26" s="110">
        <v>341.88</v>
      </c>
      <c r="F26" s="110">
        <v>58.12</v>
      </c>
      <c r="G26" s="239">
        <v>400</v>
      </c>
      <c r="H26" s="240"/>
      <c r="I26" s="240"/>
      <c r="J26" s="241"/>
    </row>
    <row r="27" spans="1:10" ht="48">
      <c r="A27" s="237"/>
      <c r="B27" s="71" t="s">
        <v>135</v>
      </c>
      <c r="C27" s="72">
        <v>1</v>
      </c>
      <c r="D27" s="72">
        <v>500</v>
      </c>
      <c r="E27" s="72">
        <v>500</v>
      </c>
      <c r="F27" s="72">
        <v>85</v>
      </c>
      <c r="G27" s="212">
        <v>585</v>
      </c>
      <c r="H27" s="212"/>
      <c r="I27" s="212"/>
      <c r="J27" s="212"/>
    </row>
    <row r="28" spans="1:10" ht="48">
      <c r="A28" s="237"/>
      <c r="B28" s="71" t="s">
        <v>136</v>
      </c>
      <c r="C28" s="72">
        <v>1</v>
      </c>
      <c r="D28" s="72">
        <v>750</v>
      </c>
      <c r="E28" s="72">
        <v>750</v>
      </c>
      <c r="F28" s="72">
        <v>127.5</v>
      </c>
      <c r="G28" s="212">
        <v>877.5</v>
      </c>
      <c r="H28" s="212"/>
      <c r="I28" s="212"/>
      <c r="J28" s="212"/>
    </row>
    <row r="29" spans="1:10" ht="48">
      <c r="A29" s="237"/>
      <c r="B29" s="71" t="s">
        <v>137</v>
      </c>
      <c r="C29" s="72">
        <v>1</v>
      </c>
      <c r="D29" s="72">
        <v>1000</v>
      </c>
      <c r="E29" s="72">
        <v>1000</v>
      </c>
      <c r="F29" s="72">
        <v>170</v>
      </c>
      <c r="G29" s="212">
        <v>1170</v>
      </c>
      <c r="H29" s="212"/>
      <c r="I29" s="212"/>
      <c r="J29" s="212"/>
    </row>
    <row r="30" spans="1:10" ht="48">
      <c r="A30" s="237"/>
      <c r="B30" s="71" t="s">
        <v>138</v>
      </c>
      <c r="C30" s="72">
        <v>1</v>
      </c>
      <c r="D30" s="72">
        <v>2000</v>
      </c>
      <c r="E30" s="72">
        <v>2000</v>
      </c>
      <c r="F30" s="72">
        <v>340</v>
      </c>
      <c r="G30" s="212">
        <v>2340</v>
      </c>
      <c r="H30" s="212"/>
      <c r="I30" s="212"/>
      <c r="J30" s="212"/>
    </row>
    <row r="31" spans="1:10" ht="48">
      <c r="A31" s="237"/>
      <c r="B31" s="71" t="s">
        <v>139</v>
      </c>
      <c r="C31" s="72">
        <v>1</v>
      </c>
      <c r="D31" s="72">
        <v>3000</v>
      </c>
      <c r="E31" s="72">
        <v>3000</v>
      </c>
      <c r="F31" s="72">
        <v>510</v>
      </c>
      <c r="G31" s="212">
        <v>3510</v>
      </c>
      <c r="H31" s="212"/>
      <c r="I31" s="212"/>
      <c r="J31" s="212"/>
    </row>
    <row r="32" spans="1:10" ht="60">
      <c r="A32" s="237"/>
      <c r="B32" s="71" t="s">
        <v>140</v>
      </c>
      <c r="C32" s="72">
        <v>1</v>
      </c>
      <c r="D32" s="237" t="s">
        <v>30</v>
      </c>
      <c r="E32" s="237"/>
      <c r="F32" s="237"/>
      <c r="G32" s="237"/>
      <c r="H32" s="237"/>
      <c r="I32" s="237"/>
      <c r="J32" s="237"/>
    </row>
    <row r="33" spans="1:10" ht="24">
      <c r="A33" s="237"/>
      <c r="B33" s="71" t="s">
        <v>173</v>
      </c>
      <c r="C33" s="102">
        <v>1</v>
      </c>
      <c r="D33" s="206" t="s">
        <v>178</v>
      </c>
      <c r="E33" s="207"/>
      <c r="F33" s="207"/>
      <c r="G33" s="207"/>
      <c r="H33" s="207"/>
      <c r="I33" s="207"/>
      <c r="J33" s="208"/>
    </row>
    <row r="34" spans="1:10" ht="24">
      <c r="A34" s="107">
        <v>8</v>
      </c>
      <c r="B34" s="71" t="s">
        <v>175</v>
      </c>
      <c r="C34" s="106">
        <v>1</v>
      </c>
      <c r="D34" s="206" t="s">
        <v>176</v>
      </c>
      <c r="E34" s="207"/>
      <c r="F34" s="207"/>
      <c r="G34" s="207"/>
      <c r="H34" s="207"/>
      <c r="I34" s="207"/>
      <c r="J34" s="208"/>
    </row>
    <row r="35" spans="1:10" ht="35.25" customHeight="1">
      <c r="A35" s="77"/>
      <c r="B35" s="111"/>
      <c r="C35" s="109"/>
      <c r="D35" s="77"/>
      <c r="E35" s="77"/>
      <c r="F35" s="77"/>
      <c r="G35" s="77"/>
      <c r="H35" s="77"/>
      <c r="I35" s="77"/>
      <c r="J35" s="77"/>
    </row>
    <row r="36" spans="1:10">
      <c r="A36" s="242" t="s">
        <v>197</v>
      </c>
      <c r="B36" s="242"/>
      <c r="C36" s="242"/>
      <c r="D36" s="242"/>
      <c r="E36" s="242"/>
      <c r="F36" s="242"/>
      <c r="G36" s="242"/>
      <c r="H36" s="242"/>
      <c r="I36" s="242"/>
      <c r="J36" s="242"/>
    </row>
    <row r="37" spans="1:10">
      <c r="A37" s="236" t="s">
        <v>132</v>
      </c>
      <c r="B37" s="236"/>
      <c r="C37" s="236"/>
      <c r="D37" s="236"/>
      <c r="E37" s="236"/>
      <c r="F37" s="236"/>
      <c r="G37" s="236"/>
      <c r="H37" s="236"/>
      <c r="I37" s="236"/>
      <c r="J37" s="236"/>
    </row>
    <row r="38" spans="1:10">
      <c r="A38" s="79"/>
      <c r="B38" s="79"/>
      <c r="C38" s="79"/>
      <c r="D38" s="79"/>
      <c r="E38" s="79"/>
      <c r="F38" s="79"/>
      <c r="G38" s="79"/>
      <c r="H38" s="79"/>
      <c r="I38" s="79"/>
      <c r="J38" s="79"/>
    </row>
    <row r="39" spans="1:10" s="86" customFormat="1" ht="15" customHeight="1">
      <c r="A39" s="227" t="s">
        <v>121</v>
      </c>
      <c r="B39" s="223" t="s">
        <v>122</v>
      </c>
      <c r="C39" s="227" t="s">
        <v>143</v>
      </c>
      <c r="D39" s="227" t="s">
        <v>123</v>
      </c>
      <c r="E39" s="227" t="s">
        <v>125</v>
      </c>
      <c r="F39" s="227" t="s">
        <v>127</v>
      </c>
      <c r="G39" s="228" t="s">
        <v>145</v>
      </c>
      <c r="H39" s="229"/>
      <c r="I39" s="229"/>
      <c r="J39" s="230"/>
    </row>
    <row r="40" spans="1:10" s="87" customFormat="1" ht="14.25">
      <c r="A40" s="227"/>
      <c r="B40" s="223"/>
      <c r="C40" s="227"/>
      <c r="D40" s="227"/>
      <c r="E40" s="227"/>
      <c r="F40" s="227"/>
      <c r="G40" s="231"/>
      <c r="H40" s="232"/>
      <c r="I40" s="232"/>
      <c r="J40" s="233"/>
    </row>
    <row r="41" spans="1:10" s="86" customFormat="1" ht="14.25">
      <c r="A41" s="227"/>
      <c r="B41" s="223"/>
      <c r="C41" s="67" t="s">
        <v>144</v>
      </c>
      <c r="D41" s="67" t="s">
        <v>124</v>
      </c>
      <c r="E41" s="68" t="s">
        <v>126</v>
      </c>
      <c r="F41" s="68" t="s">
        <v>128</v>
      </c>
      <c r="G41" s="209" t="s">
        <v>129</v>
      </c>
      <c r="H41" s="210"/>
      <c r="I41" s="210"/>
      <c r="J41" s="211"/>
    </row>
    <row r="42" spans="1:10" s="66" customFormat="1" ht="14.25">
      <c r="A42" s="67">
        <v>1</v>
      </c>
      <c r="B42" s="67">
        <v>2</v>
      </c>
      <c r="C42" s="67">
        <v>3</v>
      </c>
      <c r="D42" s="67">
        <v>4</v>
      </c>
      <c r="E42" s="69">
        <v>5</v>
      </c>
      <c r="F42" s="69">
        <v>6</v>
      </c>
      <c r="G42" s="209">
        <v>7</v>
      </c>
      <c r="H42" s="210"/>
      <c r="I42" s="210"/>
      <c r="J42" s="211"/>
    </row>
    <row r="43" spans="1:10" s="104" customFormat="1" ht="24">
      <c r="A43" s="105">
        <v>9</v>
      </c>
      <c r="B43" s="71" t="s">
        <v>174</v>
      </c>
      <c r="C43" s="102">
        <v>1</v>
      </c>
      <c r="D43" s="102">
        <v>42.74</v>
      </c>
      <c r="E43" s="102">
        <v>42.74</v>
      </c>
      <c r="F43" s="102">
        <v>7.26</v>
      </c>
      <c r="G43" s="206">
        <f>F43+E43</f>
        <v>50</v>
      </c>
      <c r="H43" s="207"/>
      <c r="I43" s="207"/>
      <c r="J43" s="208"/>
    </row>
    <row r="44" spans="1:10" ht="48">
      <c r="A44" s="70">
        <v>10</v>
      </c>
      <c r="B44" s="80" t="s">
        <v>184</v>
      </c>
      <c r="C44" s="72">
        <v>1</v>
      </c>
      <c r="D44" s="72">
        <v>42.74</v>
      </c>
      <c r="E44" s="72">
        <v>42.74</v>
      </c>
      <c r="F44" s="72">
        <v>7.26</v>
      </c>
      <c r="G44" s="206">
        <v>50</v>
      </c>
      <c r="H44" s="207"/>
      <c r="I44" s="207"/>
      <c r="J44" s="208"/>
    </row>
    <row r="45" spans="1:10" ht="20.25" customHeight="1">
      <c r="A45" s="234" t="s">
        <v>133</v>
      </c>
      <c r="B45" s="234"/>
      <c r="C45" s="234"/>
      <c r="D45" s="234"/>
      <c r="E45" s="234"/>
      <c r="F45" s="234"/>
      <c r="G45" s="234"/>
      <c r="H45" s="234"/>
      <c r="I45" s="234"/>
      <c r="J45" s="234"/>
    </row>
    <row r="46" spans="1:10" ht="24">
      <c r="A46" s="108">
        <v>11</v>
      </c>
      <c r="B46" s="71" t="s">
        <v>174</v>
      </c>
      <c r="C46" s="102">
        <v>1</v>
      </c>
      <c r="D46" s="102">
        <v>68.38</v>
      </c>
      <c r="E46" s="102">
        <v>68.38</v>
      </c>
      <c r="F46" s="102">
        <v>11.62</v>
      </c>
      <c r="G46" s="206">
        <f>F46+E46</f>
        <v>80</v>
      </c>
      <c r="H46" s="207"/>
      <c r="I46" s="207"/>
      <c r="J46" s="208"/>
    </row>
    <row r="47" spans="1:10" ht="48">
      <c r="A47" s="70">
        <v>12</v>
      </c>
      <c r="B47" s="80" t="s">
        <v>184</v>
      </c>
      <c r="C47" s="72">
        <v>1</v>
      </c>
      <c r="D47" s="72">
        <v>85.47</v>
      </c>
      <c r="E47" s="72">
        <v>85.47</v>
      </c>
      <c r="F47" s="72">
        <v>14.53</v>
      </c>
      <c r="G47" s="206">
        <v>100</v>
      </c>
      <c r="H47" s="207"/>
      <c r="I47" s="207"/>
      <c r="J47" s="208"/>
    </row>
    <row r="48" spans="1:10">
      <c r="A48" s="77"/>
      <c r="B48" s="85"/>
      <c r="C48" s="83"/>
      <c r="D48" s="83"/>
      <c r="E48" s="83"/>
      <c r="F48" s="83"/>
      <c r="G48" s="83"/>
      <c r="H48" s="83"/>
      <c r="I48" s="83"/>
      <c r="J48" s="83"/>
    </row>
    <row r="49" spans="1:10">
      <c r="A49" s="214" t="s">
        <v>212</v>
      </c>
      <c r="B49" s="214"/>
      <c r="C49" s="214"/>
      <c r="D49" s="214"/>
      <c r="E49" s="214"/>
      <c r="F49" s="214"/>
      <c r="G49" s="214"/>
      <c r="H49" s="214"/>
      <c r="I49" s="214"/>
      <c r="J49" s="214"/>
    </row>
    <row r="50" spans="1:10">
      <c r="A50" s="66"/>
      <c r="B50" s="66"/>
      <c r="C50" s="66"/>
      <c r="D50" s="66"/>
      <c r="E50" s="66"/>
      <c r="F50" s="66"/>
      <c r="G50" s="66"/>
      <c r="H50" s="66"/>
      <c r="I50" s="66"/>
      <c r="J50" s="66"/>
    </row>
    <row r="51" spans="1:10" s="86" customFormat="1" ht="15" customHeight="1">
      <c r="A51" s="227" t="s">
        <v>121</v>
      </c>
      <c r="B51" s="223" t="s">
        <v>122</v>
      </c>
      <c r="C51" s="227" t="s">
        <v>143</v>
      </c>
      <c r="D51" s="227" t="s">
        <v>123</v>
      </c>
      <c r="E51" s="227" t="s">
        <v>125</v>
      </c>
      <c r="F51" s="227" t="s">
        <v>127</v>
      </c>
      <c r="G51" s="228" t="s">
        <v>145</v>
      </c>
      <c r="H51" s="229"/>
      <c r="I51" s="229"/>
      <c r="J51" s="230"/>
    </row>
    <row r="52" spans="1:10" s="87" customFormat="1" ht="14.25">
      <c r="A52" s="227"/>
      <c r="B52" s="223"/>
      <c r="C52" s="227"/>
      <c r="D52" s="227"/>
      <c r="E52" s="227"/>
      <c r="F52" s="227"/>
      <c r="G52" s="231"/>
      <c r="H52" s="232"/>
      <c r="I52" s="232"/>
      <c r="J52" s="233"/>
    </row>
    <row r="53" spans="1:10" s="86" customFormat="1" ht="14.25">
      <c r="A53" s="227"/>
      <c r="B53" s="223"/>
      <c r="C53" s="125" t="s">
        <v>189</v>
      </c>
      <c r="D53" s="67" t="s">
        <v>124</v>
      </c>
      <c r="E53" s="68" t="s">
        <v>126</v>
      </c>
      <c r="F53" s="68" t="s">
        <v>128</v>
      </c>
      <c r="G53" s="209" t="s">
        <v>129</v>
      </c>
      <c r="H53" s="210"/>
      <c r="I53" s="210"/>
      <c r="J53" s="211"/>
    </row>
    <row r="54" spans="1:10" s="66" customFormat="1" ht="14.25">
      <c r="A54" s="67">
        <v>1</v>
      </c>
      <c r="B54" s="67">
        <v>2</v>
      </c>
      <c r="C54" s="67">
        <v>3</v>
      </c>
      <c r="D54" s="67">
        <v>4</v>
      </c>
      <c r="E54" s="69">
        <v>5</v>
      </c>
      <c r="F54" s="69">
        <v>6</v>
      </c>
      <c r="G54" s="209">
        <v>7</v>
      </c>
      <c r="H54" s="210"/>
      <c r="I54" s="210"/>
      <c r="J54" s="211"/>
    </row>
    <row r="55" spans="1:10" s="124" customFormat="1" ht="15" customHeight="1">
      <c r="A55" s="247" t="s">
        <v>210</v>
      </c>
      <c r="B55" s="248"/>
      <c r="C55" s="248"/>
      <c r="D55" s="248"/>
      <c r="E55" s="248"/>
      <c r="F55" s="248"/>
      <c r="G55" s="248"/>
      <c r="H55" s="248"/>
      <c r="I55" s="248"/>
      <c r="J55" s="249"/>
    </row>
    <row r="56" spans="1:10" s="132" customFormat="1" ht="24.75" customHeight="1">
      <c r="A56" s="244">
        <v>13</v>
      </c>
      <c r="B56" s="134" t="s">
        <v>205</v>
      </c>
      <c r="C56" s="146">
        <v>1</v>
      </c>
      <c r="D56" s="146">
        <v>2.56</v>
      </c>
      <c r="E56" s="146">
        <v>2.56</v>
      </c>
      <c r="F56" s="126">
        <v>0.44</v>
      </c>
      <c r="G56" s="212">
        <f>F56+E56</f>
        <v>3</v>
      </c>
      <c r="H56" s="212"/>
      <c r="I56" s="212"/>
      <c r="J56" s="212"/>
    </row>
    <row r="57" spans="1:10" s="88" customFormat="1" ht="36">
      <c r="A57" s="245"/>
      <c r="B57" s="71" t="s">
        <v>188</v>
      </c>
      <c r="C57" s="72">
        <v>1</v>
      </c>
      <c r="D57" s="72">
        <v>2.56</v>
      </c>
      <c r="E57" s="72">
        <v>2.56</v>
      </c>
      <c r="F57" s="72">
        <v>0.44</v>
      </c>
      <c r="G57" s="212">
        <f>F57+E57</f>
        <v>3</v>
      </c>
      <c r="H57" s="212"/>
      <c r="I57" s="212"/>
      <c r="J57" s="212"/>
    </row>
    <row r="58" spans="1:10" s="88" customFormat="1" ht="48.75" customHeight="1">
      <c r="A58" s="246"/>
      <c r="B58" s="71" t="s">
        <v>190</v>
      </c>
      <c r="C58" s="72">
        <v>1</v>
      </c>
      <c r="D58" s="72">
        <v>1.71</v>
      </c>
      <c r="E58" s="72">
        <v>1.71</v>
      </c>
      <c r="F58" s="72">
        <v>0.28999999999999998</v>
      </c>
      <c r="G58" s="212">
        <f>F58+E58</f>
        <v>2</v>
      </c>
      <c r="H58" s="212"/>
      <c r="I58" s="212"/>
      <c r="J58" s="212"/>
    </row>
    <row r="59" spans="1:10" s="88" customFormat="1" ht="28.5" customHeight="1">
      <c r="A59" s="227" t="s">
        <v>121</v>
      </c>
      <c r="B59" s="223" t="s">
        <v>122</v>
      </c>
      <c r="C59" s="227" t="s">
        <v>143</v>
      </c>
      <c r="D59" s="227" t="s">
        <v>123</v>
      </c>
      <c r="E59" s="227" t="s">
        <v>125</v>
      </c>
      <c r="F59" s="227" t="s">
        <v>127</v>
      </c>
      <c r="G59" s="228" t="s">
        <v>145</v>
      </c>
      <c r="H59" s="229"/>
      <c r="I59" s="229"/>
      <c r="J59" s="230"/>
    </row>
    <row r="60" spans="1:10" s="88" customFormat="1" ht="18" customHeight="1">
      <c r="A60" s="227"/>
      <c r="B60" s="223"/>
      <c r="C60" s="227"/>
      <c r="D60" s="227"/>
      <c r="E60" s="227"/>
      <c r="F60" s="227"/>
      <c r="G60" s="231"/>
      <c r="H60" s="232"/>
      <c r="I60" s="232"/>
      <c r="J60" s="233"/>
    </row>
    <row r="61" spans="1:10" s="88" customFormat="1" ht="18" customHeight="1">
      <c r="A61" s="227"/>
      <c r="B61" s="223"/>
      <c r="C61" s="125" t="s">
        <v>144</v>
      </c>
      <c r="D61" s="125" t="s">
        <v>124</v>
      </c>
      <c r="E61" s="68" t="s">
        <v>126</v>
      </c>
      <c r="F61" s="68" t="s">
        <v>128</v>
      </c>
      <c r="G61" s="209" t="s">
        <v>129</v>
      </c>
      <c r="H61" s="210"/>
      <c r="I61" s="210"/>
      <c r="J61" s="211"/>
    </row>
    <row r="62" spans="1:10" s="88" customFormat="1" ht="18" customHeight="1">
      <c r="A62" s="125">
        <v>1</v>
      </c>
      <c r="B62" s="125">
        <v>2</v>
      </c>
      <c r="C62" s="125">
        <v>3</v>
      </c>
      <c r="D62" s="125">
        <v>4</v>
      </c>
      <c r="E62" s="69">
        <v>5</v>
      </c>
      <c r="F62" s="69">
        <v>6</v>
      </c>
      <c r="G62" s="209">
        <v>7</v>
      </c>
      <c r="H62" s="210"/>
      <c r="I62" s="210"/>
      <c r="J62" s="211"/>
    </row>
    <row r="63" spans="1:10" s="88" customFormat="1" ht="18" customHeight="1">
      <c r="A63" s="250" t="s">
        <v>211</v>
      </c>
      <c r="B63" s="251"/>
      <c r="C63" s="251"/>
      <c r="D63" s="251"/>
      <c r="E63" s="251"/>
      <c r="F63" s="251"/>
      <c r="G63" s="251"/>
      <c r="H63" s="251"/>
      <c r="I63" s="251"/>
      <c r="J63" s="252"/>
    </row>
    <row r="64" spans="1:10">
      <c r="A64" s="216">
        <v>14</v>
      </c>
      <c r="B64" s="133" t="s">
        <v>191</v>
      </c>
      <c r="C64" s="153">
        <v>1</v>
      </c>
      <c r="D64" s="153">
        <v>59.83</v>
      </c>
      <c r="E64" s="153">
        <f>D64</f>
        <v>59.83</v>
      </c>
      <c r="F64" s="154">
        <f>E64*0.17</f>
        <v>10.171100000000001</v>
      </c>
      <c r="G64" s="215">
        <f t="shared" ref="G64:G69" si="0">F64+E64</f>
        <v>70.001099999999994</v>
      </c>
      <c r="H64" s="215"/>
      <c r="I64" s="215"/>
      <c r="J64" s="215"/>
    </row>
    <row r="65" spans="1:11" ht="24">
      <c r="A65" s="216"/>
      <c r="B65" s="134" t="s">
        <v>192</v>
      </c>
      <c r="C65" s="153">
        <v>1</v>
      </c>
      <c r="D65" s="153">
        <v>153.85</v>
      </c>
      <c r="E65" s="153">
        <v>153.85</v>
      </c>
      <c r="F65" s="154">
        <v>26.15</v>
      </c>
      <c r="G65" s="215">
        <f t="shared" si="0"/>
        <v>180</v>
      </c>
      <c r="H65" s="215"/>
      <c r="I65" s="215"/>
      <c r="J65" s="215"/>
    </row>
    <row r="66" spans="1:11" ht="24">
      <c r="A66" s="216"/>
      <c r="B66" s="134" t="s">
        <v>193</v>
      </c>
      <c r="C66" s="153">
        <v>1</v>
      </c>
      <c r="D66" s="153">
        <v>102.56</v>
      </c>
      <c r="E66" s="153">
        <v>102.56</v>
      </c>
      <c r="F66" s="154">
        <v>17.440000000000001</v>
      </c>
      <c r="G66" s="215">
        <f t="shared" si="0"/>
        <v>120</v>
      </c>
      <c r="H66" s="215"/>
      <c r="I66" s="215"/>
      <c r="J66" s="215"/>
    </row>
    <row r="67" spans="1:11">
      <c r="A67" s="216"/>
      <c r="B67" s="134" t="s">
        <v>194</v>
      </c>
      <c r="C67" s="153">
        <v>1</v>
      </c>
      <c r="D67" s="153">
        <v>598.29</v>
      </c>
      <c r="E67" s="153">
        <f>D67</f>
        <v>598.29</v>
      </c>
      <c r="F67" s="154">
        <f>E67*0.17</f>
        <v>101.7093</v>
      </c>
      <c r="G67" s="215">
        <f>F67+E67</f>
        <v>699.99929999999995</v>
      </c>
      <c r="H67" s="215"/>
      <c r="I67" s="215"/>
      <c r="J67" s="215"/>
    </row>
    <row r="68" spans="1:11">
      <c r="A68" s="216"/>
      <c r="B68" s="134" t="s">
        <v>195</v>
      </c>
      <c r="C68" s="153">
        <v>1</v>
      </c>
      <c r="D68" s="153">
        <v>1025.6400000000001</v>
      </c>
      <c r="E68" s="153">
        <v>1025.6400000000001</v>
      </c>
      <c r="F68" s="154">
        <v>174.36</v>
      </c>
      <c r="G68" s="215">
        <f t="shared" si="0"/>
        <v>1200</v>
      </c>
      <c r="H68" s="215"/>
      <c r="I68" s="215"/>
      <c r="J68" s="215"/>
    </row>
    <row r="69" spans="1:11">
      <c r="A69" s="216"/>
      <c r="B69" s="134" t="s">
        <v>223</v>
      </c>
      <c r="C69" s="153">
        <v>1</v>
      </c>
      <c r="D69" s="153">
        <v>42.74</v>
      </c>
      <c r="E69" s="153">
        <v>42.74</v>
      </c>
      <c r="F69" s="154">
        <v>7.26</v>
      </c>
      <c r="G69" s="215">
        <f t="shared" si="0"/>
        <v>50</v>
      </c>
      <c r="H69" s="215"/>
      <c r="I69" s="215"/>
      <c r="J69" s="215"/>
    </row>
    <row r="70" spans="1:11" s="86" customFormat="1" ht="15" customHeight="1">
      <c r="A70" s="217"/>
      <c r="B70" s="218"/>
      <c r="C70" s="218"/>
      <c r="D70" s="218"/>
      <c r="E70" s="218"/>
      <c r="F70" s="218"/>
      <c r="G70" s="218"/>
      <c r="H70" s="218"/>
      <c r="I70" s="218"/>
      <c r="J70" s="219"/>
    </row>
    <row r="71" spans="1:11" s="87" customFormat="1" ht="14.25">
      <c r="A71" s="214" t="s">
        <v>198</v>
      </c>
      <c r="B71" s="214"/>
      <c r="C71" s="214"/>
      <c r="D71" s="214"/>
      <c r="E71" s="214"/>
      <c r="F71" s="214"/>
      <c r="G71" s="214"/>
      <c r="H71" s="214"/>
      <c r="I71" s="214"/>
      <c r="J71" s="214"/>
    </row>
    <row r="72" spans="1:11" s="86" customFormat="1">
      <c r="A72" s="253" t="s">
        <v>141</v>
      </c>
      <c r="B72" s="253"/>
      <c r="C72" s="253"/>
      <c r="D72" s="253"/>
      <c r="E72" s="253"/>
      <c r="F72" s="253"/>
      <c r="G72" s="253"/>
      <c r="H72" s="253"/>
      <c r="I72" s="253"/>
      <c r="J72" s="253"/>
    </row>
    <row r="73" spans="1:11" s="66" customFormat="1">
      <c r="A73" s="64"/>
      <c r="B73" s="64"/>
      <c r="C73" s="64"/>
      <c r="D73" s="64"/>
      <c r="E73" s="64"/>
      <c r="F73" s="64"/>
      <c r="G73" s="64"/>
      <c r="H73" s="64"/>
      <c r="I73" s="64"/>
      <c r="J73" s="64"/>
    </row>
    <row r="74" spans="1:11" s="88" customFormat="1" ht="12">
      <c r="A74" s="227" t="s">
        <v>121</v>
      </c>
      <c r="B74" s="223" t="s">
        <v>122</v>
      </c>
      <c r="C74" s="227" t="s">
        <v>143</v>
      </c>
      <c r="D74" s="227" t="s">
        <v>123</v>
      </c>
      <c r="E74" s="227" t="s">
        <v>125</v>
      </c>
      <c r="F74" s="227" t="s">
        <v>127</v>
      </c>
      <c r="G74" s="228" t="s">
        <v>145</v>
      </c>
      <c r="H74" s="229"/>
      <c r="I74" s="229"/>
      <c r="J74" s="230"/>
    </row>
    <row r="75" spans="1:11" s="88" customFormat="1" ht="12">
      <c r="A75" s="227"/>
      <c r="B75" s="223"/>
      <c r="C75" s="227"/>
      <c r="D75" s="227"/>
      <c r="E75" s="227"/>
      <c r="F75" s="227"/>
      <c r="G75" s="231"/>
      <c r="H75" s="232"/>
      <c r="I75" s="232"/>
      <c r="J75" s="233"/>
    </row>
    <row r="76" spans="1:11">
      <c r="A76" s="227"/>
      <c r="B76" s="223"/>
      <c r="C76" s="67" t="s">
        <v>144</v>
      </c>
      <c r="D76" s="67" t="s">
        <v>124</v>
      </c>
      <c r="E76" s="68" t="s">
        <v>126</v>
      </c>
      <c r="F76" s="68" t="s">
        <v>128</v>
      </c>
      <c r="G76" s="209" t="s">
        <v>129</v>
      </c>
      <c r="H76" s="210"/>
      <c r="I76" s="210"/>
      <c r="J76" s="211"/>
      <c r="K76" s="82"/>
    </row>
    <row r="77" spans="1:11">
      <c r="A77" s="67">
        <v>1</v>
      </c>
      <c r="B77" s="67">
        <v>2</v>
      </c>
      <c r="C77" s="67">
        <v>3</v>
      </c>
      <c r="D77" s="67">
        <v>4</v>
      </c>
      <c r="E77" s="69">
        <v>5</v>
      </c>
      <c r="F77" s="69">
        <v>6</v>
      </c>
      <c r="G77" s="209">
        <v>7</v>
      </c>
      <c r="H77" s="210"/>
      <c r="I77" s="210"/>
      <c r="J77" s="211"/>
    </row>
    <row r="78" spans="1:11" ht="36">
      <c r="A78" s="70">
        <v>15</v>
      </c>
      <c r="B78" s="71" t="s">
        <v>146</v>
      </c>
      <c r="C78" s="72">
        <v>1</v>
      </c>
      <c r="D78" s="206" t="s">
        <v>179</v>
      </c>
      <c r="E78" s="207"/>
      <c r="F78" s="207"/>
      <c r="G78" s="207"/>
      <c r="H78" s="207"/>
      <c r="I78" s="207"/>
      <c r="J78" s="208"/>
    </row>
    <row r="79" spans="1:11">
      <c r="A79" s="122">
        <v>16</v>
      </c>
      <c r="B79" s="71" t="s">
        <v>50</v>
      </c>
      <c r="C79" s="121">
        <v>1</v>
      </c>
      <c r="D79" s="254" t="s">
        <v>154</v>
      </c>
      <c r="E79" s="255"/>
      <c r="F79" s="255"/>
      <c r="G79" s="255"/>
      <c r="H79" s="255"/>
      <c r="I79" s="255"/>
      <c r="J79" s="256"/>
    </row>
    <row r="80" spans="1:11">
      <c r="A80" s="236" t="s">
        <v>142</v>
      </c>
      <c r="B80" s="236"/>
      <c r="C80" s="236"/>
      <c r="D80" s="236"/>
      <c r="E80" s="236"/>
      <c r="F80" s="236"/>
      <c r="G80" s="236"/>
      <c r="H80" s="236"/>
      <c r="I80" s="236"/>
      <c r="J80" s="236"/>
    </row>
    <row r="81" spans="1:10" ht="36">
      <c r="A81" s="237">
        <v>17</v>
      </c>
      <c r="B81" s="71" t="s">
        <v>148</v>
      </c>
      <c r="C81" s="126">
        <v>1</v>
      </c>
      <c r="D81" s="212" t="s">
        <v>178</v>
      </c>
      <c r="E81" s="212"/>
      <c r="F81" s="212"/>
      <c r="G81" s="212"/>
      <c r="H81" s="212"/>
      <c r="I81" s="212"/>
      <c r="J81" s="212"/>
    </row>
    <row r="82" spans="1:10" ht="36">
      <c r="A82" s="237"/>
      <c r="B82" s="71" t="s">
        <v>149</v>
      </c>
      <c r="C82" s="126">
        <v>1</v>
      </c>
      <c r="D82" s="212"/>
      <c r="E82" s="212"/>
      <c r="F82" s="212"/>
      <c r="G82" s="212"/>
      <c r="H82" s="212"/>
      <c r="I82" s="212"/>
      <c r="J82" s="212"/>
    </row>
    <row r="83" spans="1:10" ht="36">
      <c r="A83" s="237"/>
      <c r="B83" s="71" t="s">
        <v>150</v>
      </c>
      <c r="C83" s="126">
        <v>1</v>
      </c>
      <c r="D83" s="212"/>
      <c r="E83" s="212"/>
      <c r="F83" s="212"/>
      <c r="G83" s="212"/>
      <c r="H83" s="212"/>
      <c r="I83" s="212"/>
      <c r="J83" s="212"/>
    </row>
    <row r="84" spans="1:10" s="88" customFormat="1" ht="36">
      <c r="A84" s="260"/>
      <c r="B84" s="71" t="s">
        <v>151</v>
      </c>
      <c r="C84" s="126">
        <v>1</v>
      </c>
      <c r="D84" s="212"/>
      <c r="E84" s="212"/>
      <c r="F84" s="212"/>
      <c r="G84" s="212"/>
      <c r="H84" s="212"/>
      <c r="I84" s="212"/>
      <c r="J84" s="212"/>
    </row>
    <row r="85" spans="1:10" s="88" customFormat="1" ht="36">
      <c r="A85" s="261"/>
      <c r="B85" s="71" t="s">
        <v>152</v>
      </c>
      <c r="C85" s="126">
        <v>1</v>
      </c>
      <c r="D85" s="212"/>
      <c r="E85" s="212"/>
      <c r="F85" s="212"/>
      <c r="G85" s="212"/>
      <c r="H85" s="212"/>
      <c r="I85" s="212"/>
      <c r="J85" s="212"/>
    </row>
    <row r="86" spans="1:10" ht="36">
      <c r="A86" s="261"/>
      <c r="B86" s="147" t="s">
        <v>153</v>
      </c>
      <c r="C86" s="148">
        <v>1</v>
      </c>
      <c r="D86" s="263"/>
      <c r="E86" s="263"/>
      <c r="F86" s="263"/>
      <c r="G86" s="263"/>
      <c r="H86" s="263"/>
      <c r="I86" s="263"/>
      <c r="J86" s="263"/>
    </row>
    <row r="87" spans="1:10" ht="48">
      <c r="A87" s="262"/>
      <c r="B87" s="71" t="s">
        <v>147</v>
      </c>
      <c r="C87" s="121">
        <v>1</v>
      </c>
      <c r="D87" s="237" t="s">
        <v>165</v>
      </c>
      <c r="E87" s="237"/>
      <c r="F87" s="237"/>
      <c r="G87" s="237"/>
      <c r="H87" s="237"/>
      <c r="I87" s="237"/>
      <c r="J87" s="237"/>
    </row>
    <row r="88" spans="1:10">
      <c r="A88" s="73">
        <v>18</v>
      </c>
      <c r="B88" s="71" t="s">
        <v>50</v>
      </c>
      <c r="C88" s="76">
        <v>1</v>
      </c>
      <c r="D88" s="254" t="s">
        <v>154</v>
      </c>
      <c r="E88" s="255"/>
      <c r="F88" s="255"/>
      <c r="G88" s="255"/>
      <c r="H88" s="255"/>
      <c r="I88" s="255"/>
      <c r="J88" s="256"/>
    </row>
    <row r="89" spans="1:10" s="86" customFormat="1" ht="15" customHeight="1">
      <c r="A89" s="73">
        <v>19</v>
      </c>
      <c r="B89" s="71" t="s">
        <v>155</v>
      </c>
      <c r="C89" s="76">
        <v>1</v>
      </c>
      <c r="D89" s="206" t="s">
        <v>156</v>
      </c>
      <c r="E89" s="207"/>
      <c r="F89" s="207"/>
      <c r="G89" s="207"/>
      <c r="H89" s="207"/>
      <c r="I89" s="207"/>
      <c r="J89" s="208"/>
    </row>
    <row r="90" spans="1:10" s="87" customFormat="1">
      <c r="A90" s="64"/>
      <c r="B90" s="64"/>
      <c r="C90" s="64"/>
      <c r="D90" s="64"/>
      <c r="E90" s="64"/>
      <c r="F90" s="64"/>
      <c r="G90" s="64"/>
      <c r="H90" s="64"/>
      <c r="I90" s="64"/>
      <c r="J90" s="64"/>
    </row>
    <row r="91" spans="1:10" s="86" customFormat="1" ht="14.25">
      <c r="A91" s="214" t="s">
        <v>199</v>
      </c>
      <c r="B91" s="214"/>
      <c r="C91" s="214"/>
      <c r="D91" s="214"/>
      <c r="E91" s="214"/>
      <c r="F91" s="214"/>
      <c r="G91" s="214"/>
      <c r="H91" s="214"/>
      <c r="I91" s="214"/>
      <c r="J91" s="214"/>
    </row>
    <row r="92" spans="1:10" s="92" customFormat="1" ht="14.25">
      <c r="A92" s="247" t="s">
        <v>215</v>
      </c>
      <c r="B92" s="248"/>
      <c r="C92" s="248"/>
      <c r="D92" s="248"/>
      <c r="E92" s="248"/>
      <c r="F92" s="248"/>
      <c r="G92" s="248"/>
      <c r="H92" s="248"/>
      <c r="I92" s="248"/>
      <c r="J92" s="249"/>
    </row>
    <row r="93" spans="1:10" s="88" customFormat="1" ht="29.25" customHeight="1">
      <c r="A93" s="227" t="s">
        <v>121</v>
      </c>
      <c r="B93" s="223" t="s">
        <v>122</v>
      </c>
      <c r="C93" s="227" t="s">
        <v>143</v>
      </c>
      <c r="D93" s="227" t="s">
        <v>123</v>
      </c>
      <c r="E93" s="227" t="s">
        <v>125</v>
      </c>
      <c r="F93" s="227" t="s">
        <v>127</v>
      </c>
      <c r="G93" s="228" t="s">
        <v>145</v>
      </c>
      <c r="H93" s="229"/>
      <c r="I93" s="229"/>
      <c r="J93" s="230"/>
    </row>
    <row r="94" spans="1:10" s="88" customFormat="1" ht="12.75" hidden="1" customHeight="1">
      <c r="A94" s="227"/>
      <c r="B94" s="223"/>
      <c r="C94" s="227"/>
      <c r="D94" s="227"/>
      <c r="E94" s="227"/>
      <c r="F94" s="227"/>
      <c r="G94" s="231"/>
      <c r="H94" s="232"/>
      <c r="I94" s="232"/>
      <c r="J94" s="233"/>
    </row>
    <row r="95" spans="1:10" s="88" customFormat="1" ht="19.5" customHeight="1">
      <c r="A95" s="227"/>
      <c r="B95" s="223"/>
      <c r="C95" s="91" t="s">
        <v>181</v>
      </c>
      <c r="D95" s="91" t="s">
        <v>124</v>
      </c>
      <c r="E95" s="68" t="s">
        <v>126</v>
      </c>
      <c r="F95" s="68" t="s">
        <v>128</v>
      </c>
      <c r="G95" s="209" t="s">
        <v>129</v>
      </c>
      <c r="H95" s="210"/>
      <c r="I95" s="210"/>
      <c r="J95" s="211"/>
    </row>
    <row r="96" spans="1:10" s="88" customFormat="1" ht="24.75" customHeight="1">
      <c r="A96" s="91">
        <v>1</v>
      </c>
      <c r="B96" s="91">
        <v>2</v>
      </c>
      <c r="C96" s="91">
        <v>3</v>
      </c>
      <c r="D96" s="91">
        <v>4</v>
      </c>
      <c r="E96" s="69">
        <v>5</v>
      </c>
      <c r="F96" s="69">
        <v>6</v>
      </c>
      <c r="G96" s="209">
        <v>7</v>
      </c>
      <c r="H96" s="210"/>
      <c r="I96" s="210"/>
      <c r="J96" s="211"/>
    </row>
    <row r="97" spans="1:10" s="88" customFormat="1" ht="58.5" customHeight="1">
      <c r="A97" s="90">
        <v>20</v>
      </c>
      <c r="B97" s="71" t="s">
        <v>202</v>
      </c>
      <c r="C97" s="89">
        <v>1</v>
      </c>
      <c r="D97" s="89">
        <v>80</v>
      </c>
      <c r="E97" s="89">
        <v>80</v>
      </c>
      <c r="F97" s="89">
        <v>13.6</v>
      </c>
      <c r="G97" s="212">
        <f>F97+E97</f>
        <v>93.6</v>
      </c>
      <c r="H97" s="212"/>
      <c r="I97" s="212"/>
      <c r="J97" s="212"/>
    </row>
    <row r="98" spans="1:10" s="88" customFormat="1" ht="58.5" customHeight="1">
      <c r="A98" s="90">
        <v>21</v>
      </c>
      <c r="B98" s="71" t="s">
        <v>203</v>
      </c>
      <c r="C98" s="89">
        <v>1</v>
      </c>
      <c r="D98" s="126">
        <v>80</v>
      </c>
      <c r="E98" s="126">
        <v>80</v>
      </c>
      <c r="F98" s="126">
        <v>13.6</v>
      </c>
      <c r="G98" s="212">
        <f>F98+E98</f>
        <v>93.6</v>
      </c>
      <c r="H98" s="212"/>
      <c r="I98" s="212"/>
      <c r="J98" s="212"/>
    </row>
    <row r="99" spans="1:10" s="88" customFormat="1" ht="58.5" customHeight="1">
      <c r="A99" s="131">
        <v>22</v>
      </c>
      <c r="B99" s="71" t="s">
        <v>218</v>
      </c>
      <c r="C99" s="126">
        <v>1</v>
      </c>
      <c r="D99" s="126">
        <v>120</v>
      </c>
      <c r="E99" s="126">
        <v>120</v>
      </c>
      <c r="F99" s="126">
        <f>E99*0.17</f>
        <v>20.400000000000002</v>
      </c>
      <c r="G99" s="206">
        <f>F99+E99</f>
        <v>140.4</v>
      </c>
      <c r="H99" s="207"/>
      <c r="I99" s="207"/>
      <c r="J99" s="208"/>
    </row>
    <row r="100" spans="1:10" s="88" customFormat="1" ht="58.5" customHeight="1">
      <c r="A100" s="90">
        <v>23</v>
      </c>
      <c r="B100" s="71" t="s">
        <v>158</v>
      </c>
      <c r="C100" s="89">
        <v>1</v>
      </c>
      <c r="D100" s="89">
        <v>25.64</v>
      </c>
      <c r="E100" s="89">
        <v>25.64</v>
      </c>
      <c r="F100" s="89">
        <v>4.3600000000000003</v>
      </c>
      <c r="G100" s="212">
        <v>30</v>
      </c>
      <c r="H100" s="212"/>
      <c r="I100" s="212"/>
      <c r="J100" s="212"/>
    </row>
    <row r="101" spans="1:10" s="88" customFormat="1" ht="58.5" customHeight="1">
      <c r="A101" s="90">
        <v>24</v>
      </c>
      <c r="B101" s="71" t="s">
        <v>159</v>
      </c>
      <c r="C101" s="89">
        <v>1</v>
      </c>
      <c r="D101" s="103">
        <v>80</v>
      </c>
      <c r="E101" s="103">
        <v>80</v>
      </c>
      <c r="F101" s="103">
        <v>13.6</v>
      </c>
      <c r="G101" s="213">
        <v>93.6</v>
      </c>
      <c r="H101" s="213"/>
      <c r="I101" s="213"/>
      <c r="J101" s="213"/>
    </row>
    <row r="102" spans="1:10" s="96" customFormat="1" ht="58.5" customHeight="1">
      <c r="A102" s="90">
        <v>25</v>
      </c>
      <c r="B102" s="71" t="s">
        <v>160</v>
      </c>
      <c r="C102" s="89">
        <v>1</v>
      </c>
      <c r="D102" s="103">
        <v>80</v>
      </c>
      <c r="E102" s="103">
        <v>80</v>
      </c>
      <c r="F102" s="103">
        <v>13.6</v>
      </c>
      <c r="G102" s="213">
        <v>93.6</v>
      </c>
      <c r="H102" s="213"/>
      <c r="I102" s="213"/>
      <c r="J102" s="213"/>
    </row>
    <row r="103" spans="1:10" s="96" customFormat="1" ht="58.5" customHeight="1">
      <c r="A103" s="90">
        <v>26</v>
      </c>
      <c r="B103" s="71" t="s">
        <v>161</v>
      </c>
      <c r="C103" s="89">
        <v>1</v>
      </c>
      <c r="D103" s="103">
        <v>80</v>
      </c>
      <c r="E103" s="103">
        <v>80</v>
      </c>
      <c r="F103" s="103">
        <v>13.6</v>
      </c>
      <c r="G103" s="213">
        <v>93.6</v>
      </c>
      <c r="H103" s="213"/>
      <c r="I103" s="213"/>
      <c r="J103" s="213"/>
    </row>
    <row r="104" spans="1:10" s="96" customFormat="1" ht="58.5" customHeight="1">
      <c r="A104" s="90">
        <v>27</v>
      </c>
      <c r="B104" s="71" t="s">
        <v>162</v>
      </c>
      <c r="C104" s="89">
        <v>1</v>
      </c>
      <c r="D104" s="103">
        <v>80</v>
      </c>
      <c r="E104" s="103">
        <v>80</v>
      </c>
      <c r="F104" s="103">
        <v>13.6</v>
      </c>
      <c r="G104" s="213">
        <v>93.6</v>
      </c>
      <c r="H104" s="213"/>
      <c r="I104" s="213"/>
      <c r="J104" s="213"/>
    </row>
    <row r="105" spans="1:10" ht="60">
      <c r="A105" s="90">
        <v>28</v>
      </c>
      <c r="B105" s="71" t="s">
        <v>163</v>
      </c>
      <c r="C105" s="89">
        <v>1</v>
      </c>
      <c r="D105" s="103">
        <v>80</v>
      </c>
      <c r="E105" s="103">
        <v>80</v>
      </c>
      <c r="F105" s="103">
        <v>13.6</v>
      </c>
      <c r="G105" s="213">
        <v>93.6</v>
      </c>
      <c r="H105" s="213"/>
      <c r="I105" s="213"/>
      <c r="J105" s="213"/>
    </row>
    <row r="106" spans="1:10" s="86" customFormat="1" ht="49.5" customHeight="1">
      <c r="A106" s="100">
        <v>29</v>
      </c>
      <c r="B106" s="74" t="s">
        <v>209</v>
      </c>
      <c r="C106" s="101">
        <v>1</v>
      </c>
      <c r="D106" s="101">
        <v>29.91</v>
      </c>
      <c r="E106" s="101">
        <v>29.91</v>
      </c>
      <c r="F106" s="101">
        <v>5.09</v>
      </c>
      <c r="G106" s="220">
        <v>35</v>
      </c>
      <c r="H106" s="221"/>
      <c r="I106" s="221"/>
      <c r="J106" s="222"/>
    </row>
    <row r="107" spans="1:10" s="86" customFormat="1" ht="18" customHeight="1">
      <c r="A107" s="265" t="s">
        <v>216</v>
      </c>
      <c r="B107" s="265"/>
      <c r="C107" s="265"/>
      <c r="D107" s="265"/>
      <c r="E107" s="265"/>
      <c r="F107" s="265"/>
      <c r="G107" s="265"/>
      <c r="H107" s="265"/>
      <c r="I107" s="265"/>
      <c r="J107" s="265"/>
    </row>
    <row r="108" spans="1:10" s="88" customFormat="1" ht="29.25" customHeight="1">
      <c r="A108" s="227" t="s">
        <v>121</v>
      </c>
      <c r="B108" s="223" t="s">
        <v>122</v>
      </c>
      <c r="C108" s="227" t="s">
        <v>143</v>
      </c>
      <c r="D108" s="227" t="s">
        <v>123</v>
      </c>
      <c r="E108" s="227" t="s">
        <v>125</v>
      </c>
      <c r="F108" s="227" t="s">
        <v>127</v>
      </c>
      <c r="G108" s="228" t="s">
        <v>145</v>
      </c>
      <c r="H108" s="229"/>
      <c r="I108" s="229"/>
      <c r="J108" s="230"/>
    </row>
    <row r="109" spans="1:10" s="88" customFormat="1" ht="12.75" hidden="1" customHeight="1">
      <c r="A109" s="227"/>
      <c r="B109" s="223"/>
      <c r="C109" s="227"/>
      <c r="D109" s="227"/>
      <c r="E109" s="227"/>
      <c r="F109" s="227"/>
      <c r="G109" s="231"/>
      <c r="H109" s="232"/>
      <c r="I109" s="232"/>
      <c r="J109" s="233"/>
    </row>
    <row r="110" spans="1:10" s="88" customFormat="1" ht="19.5" customHeight="1">
      <c r="A110" s="227"/>
      <c r="B110" s="223"/>
      <c r="C110" s="128" t="s">
        <v>206</v>
      </c>
      <c r="D110" s="128" t="s">
        <v>124</v>
      </c>
      <c r="E110" s="68" t="s">
        <v>126</v>
      </c>
      <c r="F110" s="68" t="s">
        <v>128</v>
      </c>
      <c r="G110" s="209" t="s">
        <v>129</v>
      </c>
      <c r="H110" s="210"/>
      <c r="I110" s="210"/>
      <c r="J110" s="211"/>
    </row>
    <row r="111" spans="1:10" s="88" customFormat="1" ht="26.25" customHeight="1">
      <c r="A111" s="128">
        <v>1</v>
      </c>
      <c r="B111" s="128">
        <v>2</v>
      </c>
      <c r="C111" s="128">
        <v>3</v>
      </c>
      <c r="D111" s="128">
        <v>4</v>
      </c>
      <c r="E111" s="69">
        <v>5</v>
      </c>
      <c r="F111" s="69">
        <v>6</v>
      </c>
      <c r="G111" s="209">
        <v>7</v>
      </c>
      <c r="H111" s="210"/>
      <c r="I111" s="210"/>
      <c r="J111" s="211"/>
    </row>
    <row r="112" spans="1:10" s="86" customFormat="1" ht="39.75" customHeight="1">
      <c r="A112" s="149">
        <v>30</v>
      </c>
      <c r="B112" s="145" t="s">
        <v>207</v>
      </c>
      <c r="C112" s="150">
        <v>10</v>
      </c>
      <c r="D112" s="150">
        <v>42.74</v>
      </c>
      <c r="E112" s="150">
        <v>42.74</v>
      </c>
      <c r="F112" s="150">
        <v>7.26</v>
      </c>
      <c r="G112" s="243">
        <f t="shared" ref="G112:G117" si="1">F112+E112</f>
        <v>50</v>
      </c>
      <c r="H112" s="243"/>
      <c r="I112" s="243"/>
      <c r="J112" s="243"/>
    </row>
    <row r="113" spans="1:10" s="86" customFormat="1" ht="39.75" customHeight="1">
      <c r="A113" s="149">
        <v>31</v>
      </c>
      <c r="B113" s="145" t="s">
        <v>208</v>
      </c>
      <c r="C113" s="151">
        <v>1</v>
      </c>
      <c r="D113" s="151">
        <v>3</v>
      </c>
      <c r="E113" s="151">
        <v>3</v>
      </c>
      <c r="F113" s="152">
        <f>E113*0.17</f>
        <v>0.51</v>
      </c>
      <c r="G113" s="243">
        <f t="shared" si="1"/>
        <v>3.51</v>
      </c>
      <c r="H113" s="243"/>
      <c r="I113" s="243"/>
      <c r="J113" s="243"/>
    </row>
    <row r="114" spans="1:10" s="87" customFormat="1" ht="60" customHeight="1">
      <c r="A114" s="149">
        <v>32</v>
      </c>
      <c r="B114" s="74" t="s">
        <v>214</v>
      </c>
      <c r="C114" s="127">
        <v>10</v>
      </c>
      <c r="D114" s="127">
        <v>34.19</v>
      </c>
      <c r="E114" s="127">
        <v>34.19</v>
      </c>
      <c r="F114" s="127">
        <v>5.81</v>
      </c>
      <c r="G114" s="213">
        <f t="shared" si="1"/>
        <v>40</v>
      </c>
      <c r="H114" s="213"/>
      <c r="I114" s="213"/>
      <c r="J114" s="213"/>
    </row>
    <row r="115" spans="1:10" s="87" customFormat="1" ht="60" customHeight="1">
      <c r="A115" s="149">
        <v>33</v>
      </c>
      <c r="B115" s="74" t="s">
        <v>213</v>
      </c>
      <c r="C115" s="127">
        <v>1</v>
      </c>
      <c r="D115" s="127">
        <v>1.71</v>
      </c>
      <c r="E115" s="127">
        <v>1.71</v>
      </c>
      <c r="F115" s="127">
        <v>0.28999999999999998</v>
      </c>
      <c r="G115" s="213">
        <f t="shared" si="1"/>
        <v>2</v>
      </c>
      <c r="H115" s="213"/>
      <c r="I115" s="213"/>
      <c r="J115" s="213"/>
    </row>
    <row r="116" spans="1:10" s="87" customFormat="1" ht="60" customHeight="1">
      <c r="A116" s="149">
        <v>34</v>
      </c>
      <c r="B116" s="74" t="s">
        <v>221</v>
      </c>
      <c r="C116" s="127">
        <v>20</v>
      </c>
      <c r="D116" s="127">
        <v>100</v>
      </c>
      <c r="E116" s="127">
        <v>100</v>
      </c>
      <c r="F116" s="127">
        <f>E116*0.17</f>
        <v>17</v>
      </c>
      <c r="G116" s="213">
        <f t="shared" si="1"/>
        <v>117</v>
      </c>
      <c r="H116" s="213"/>
      <c r="I116" s="213"/>
      <c r="J116" s="213"/>
    </row>
    <row r="117" spans="1:10" s="87" customFormat="1" ht="60" customHeight="1">
      <c r="A117" s="149">
        <v>35</v>
      </c>
      <c r="B117" s="74" t="s">
        <v>219</v>
      </c>
      <c r="C117" s="127" t="s">
        <v>217</v>
      </c>
      <c r="D117" s="127">
        <v>128.21</v>
      </c>
      <c r="E117" s="127">
        <v>128.21</v>
      </c>
      <c r="F117" s="127">
        <v>21.79</v>
      </c>
      <c r="G117" s="213">
        <f t="shared" si="1"/>
        <v>150</v>
      </c>
      <c r="H117" s="213"/>
      <c r="I117" s="213"/>
      <c r="J117" s="213"/>
    </row>
    <row r="118" spans="1:10" s="86" customFormat="1" ht="14.25">
      <c r="A118" s="214" t="s">
        <v>200</v>
      </c>
      <c r="B118" s="214"/>
      <c r="C118" s="214"/>
      <c r="D118" s="214"/>
      <c r="E118" s="214"/>
      <c r="F118" s="214"/>
      <c r="G118" s="214"/>
      <c r="H118" s="214"/>
      <c r="I118" s="214"/>
      <c r="J118" s="214"/>
    </row>
    <row r="119" spans="1:10" s="92" customFormat="1">
      <c r="A119" s="64"/>
      <c r="B119" s="64"/>
      <c r="C119" s="64"/>
      <c r="D119" s="64"/>
      <c r="E119" s="64"/>
      <c r="F119" s="64"/>
      <c r="G119" s="64"/>
      <c r="H119" s="64"/>
      <c r="I119" s="64"/>
      <c r="J119" s="64"/>
    </row>
    <row r="120" spans="1:10" s="88" customFormat="1" ht="58.5" customHeight="1">
      <c r="A120" s="135" t="s">
        <v>121</v>
      </c>
      <c r="B120" s="136" t="s">
        <v>122</v>
      </c>
      <c r="C120" s="135" t="s">
        <v>143</v>
      </c>
      <c r="D120" s="135" t="s">
        <v>123</v>
      </c>
      <c r="E120" s="135" t="s">
        <v>125</v>
      </c>
      <c r="F120" s="135" t="s">
        <v>127</v>
      </c>
      <c r="G120" s="137" t="s">
        <v>145</v>
      </c>
      <c r="H120" s="138"/>
      <c r="I120" s="138"/>
      <c r="J120" s="139"/>
    </row>
    <row r="121" spans="1:10">
      <c r="A121" s="140"/>
      <c r="B121" s="141"/>
      <c r="C121" s="128" t="s">
        <v>164</v>
      </c>
      <c r="D121" s="128" t="s">
        <v>124</v>
      </c>
      <c r="E121" s="68" t="s">
        <v>126</v>
      </c>
      <c r="F121" s="68" t="s">
        <v>128</v>
      </c>
      <c r="G121" s="142" t="s">
        <v>129</v>
      </c>
      <c r="H121" s="143"/>
      <c r="I121" s="143"/>
      <c r="J121" s="144"/>
    </row>
    <row r="122" spans="1:10">
      <c r="A122" s="91">
        <v>1</v>
      </c>
      <c r="B122" s="91">
        <v>2</v>
      </c>
      <c r="C122" s="91">
        <v>3</v>
      </c>
      <c r="D122" s="91">
        <v>4</v>
      </c>
      <c r="E122" s="69">
        <v>5</v>
      </c>
      <c r="F122" s="69">
        <v>6</v>
      </c>
      <c r="G122" s="209">
        <v>7</v>
      </c>
      <c r="H122" s="210"/>
      <c r="I122" s="210"/>
      <c r="J122" s="211"/>
    </row>
    <row r="123" spans="1:10" ht="24">
      <c r="A123" s="90">
        <v>36</v>
      </c>
      <c r="B123" s="71" t="s">
        <v>100</v>
      </c>
      <c r="C123" s="89">
        <v>1</v>
      </c>
      <c r="D123" s="89">
        <v>20</v>
      </c>
      <c r="E123" s="89">
        <v>20</v>
      </c>
      <c r="F123" s="89">
        <v>3.4</v>
      </c>
      <c r="G123" s="212">
        <f>F123+E123</f>
        <v>23.4</v>
      </c>
      <c r="H123" s="212"/>
      <c r="I123" s="212"/>
      <c r="J123" s="212"/>
    </row>
    <row r="124" spans="1:10" ht="24">
      <c r="A124" s="94">
        <v>37</v>
      </c>
      <c r="B124" s="71" t="s">
        <v>102</v>
      </c>
      <c r="C124" s="93">
        <v>1</v>
      </c>
      <c r="D124" s="93">
        <v>15</v>
      </c>
      <c r="E124" s="93">
        <v>15</v>
      </c>
      <c r="F124" s="93">
        <v>2.5499999999999998</v>
      </c>
      <c r="G124" s="212">
        <f>F124+E124</f>
        <v>17.55</v>
      </c>
      <c r="H124" s="212"/>
      <c r="I124" s="212"/>
      <c r="J124" s="212"/>
    </row>
    <row r="125" spans="1:10" ht="47.25" customHeight="1">
      <c r="A125" s="117"/>
      <c r="B125" s="78"/>
      <c r="C125" s="118"/>
      <c r="D125" s="118"/>
      <c r="E125" s="118"/>
      <c r="F125" s="118"/>
      <c r="G125" s="119"/>
      <c r="H125" s="119"/>
      <c r="I125" s="119"/>
      <c r="J125" s="119"/>
    </row>
    <row r="126" spans="1:10" s="86" customFormat="1" ht="15" customHeight="1">
      <c r="A126" s="242" t="s">
        <v>201</v>
      </c>
      <c r="B126" s="242"/>
      <c r="C126" s="242"/>
      <c r="D126" s="242"/>
      <c r="E126" s="242"/>
      <c r="F126" s="242"/>
      <c r="G126" s="242"/>
      <c r="H126" s="242"/>
      <c r="I126" s="242"/>
      <c r="J126" s="242"/>
    </row>
    <row r="127" spans="1:10" s="87" customFormat="1" ht="15" customHeight="1">
      <c r="A127" s="64"/>
      <c r="B127" s="64"/>
      <c r="C127" s="64"/>
      <c r="D127" s="64"/>
      <c r="E127" s="64"/>
      <c r="F127" s="64"/>
      <c r="G127" s="64"/>
      <c r="H127" s="64"/>
      <c r="I127" s="64"/>
      <c r="J127" s="64"/>
    </row>
    <row r="128" spans="1:10" s="86" customFormat="1" ht="15" customHeight="1">
      <c r="A128" s="227" t="s">
        <v>121</v>
      </c>
      <c r="B128" s="223" t="s">
        <v>122</v>
      </c>
      <c r="C128" s="227" t="s">
        <v>143</v>
      </c>
      <c r="D128" s="227" t="s">
        <v>123</v>
      </c>
      <c r="E128" s="227" t="s">
        <v>125</v>
      </c>
      <c r="F128" s="227" t="s">
        <v>127</v>
      </c>
      <c r="G128" s="228" t="s">
        <v>145</v>
      </c>
      <c r="H128" s="229"/>
      <c r="I128" s="229"/>
      <c r="J128" s="230"/>
    </row>
    <row r="129" spans="1:10" s="97" customFormat="1" ht="14.25">
      <c r="A129" s="227"/>
      <c r="B129" s="223"/>
      <c r="C129" s="227"/>
      <c r="D129" s="227"/>
      <c r="E129" s="227"/>
      <c r="F129" s="227"/>
      <c r="G129" s="231"/>
      <c r="H129" s="232"/>
      <c r="I129" s="232"/>
      <c r="J129" s="233"/>
    </row>
    <row r="130" spans="1:10">
      <c r="A130" s="227"/>
      <c r="B130" s="223"/>
      <c r="C130" s="98" t="s">
        <v>144</v>
      </c>
      <c r="D130" s="98" t="s">
        <v>124</v>
      </c>
      <c r="E130" s="68" t="s">
        <v>126</v>
      </c>
      <c r="F130" s="68" t="s">
        <v>128</v>
      </c>
      <c r="G130" s="209" t="s">
        <v>129</v>
      </c>
      <c r="H130" s="210"/>
      <c r="I130" s="210"/>
      <c r="J130" s="211"/>
    </row>
    <row r="131" spans="1:10">
      <c r="A131" s="98">
        <v>1</v>
      </c>
      <c r="B131" s="98">
        <v>2</v>
      </c>
      <c r="C131" s="98">
        <v>3</v>
      </c>
      <c r="D131" s="98">
        <v>4</v>
      </c>
      <c r="E131" s="69">
        <v>5</v>
      </c>
      <c r="F131" s="69">
        <v>6</v>
      </c>
      <c r="G131" s="209">
        <v>7</v>
      </c>
      <c r="H131" s="210"/>
      <c r="I131" s="210"/>
      <c r="J131" s="211"/>
    </row>
    <row r="132" spans="1:10" ht="60">
      <c r="A132" s="108">
        <v>38</v>
      </c>
      <c r="B132" s="71" t="s">
        <v>166</v>
      </c>
      <c r="C132" s="99">
        <v>1</v>
      </c>
      <c r="D132" s="110">
        <v>380</v>
      </c>
      <c r="E132" s="110">
        <v>380</v>
      </c>
      <c r="F132" s="110">
        <v>64.599999999999994</v>
      </c>
      <c r="G132" s="264">
        <f>F132+E132</f>
        <v>444.6</v>
      </c>
      <c r="H132" s="264"/>
      <c r="I132" s="264"/>
      <c r="J132" s="264"/>
    </row>
    <row r="133" spans="1:10" ht="35.25" customHeight="1">
      <c r="A133" s="129">
        <v>39</v>
      </c>
      <c r="B133" s="71" t="s">
        <v>222</v>
      </c>
      <c r="C133" s="126">
        <v>1</v>
      </c>
      <c r="D133" s="130">
        <v>47.01</v>
      </c>
      <c r="E133" s="130">
        <v>47.01</v>
      </c>
      <c r="F133" s="130">
        <f>E133*0.17</f>
        <v>7.9916999999999998</v>
      </c>
      <c r="G133" s="239">
        <f>F133+E133</f>
        <v>55.0017</v>
      </c>
      <c r="H133" s="240"/>
      <c r="I133" s="240"/>
      <c r="J133" s="241"/>
    </row>
    <row r="134" spans="1:10" ht="24">
      <c r="A134" s="257">
        <v>40</v>
      </c>
      <c r="B134" s="71" t="s">
        <v>167</v>
      </c>
      <c r="C134" s="99">
        <v>1</v>
      </c>
      <c r="D134" s="99">
        <v>35</v>
      </c>
      <c r="E134" s="99">
        <v>35</v>
      </c>
      <c r="F134" s="99">
        <v>5.95</v>
      </c>
      <c r="G134" s="212">
        <v>40.950000000000003</v>
      </c>
      <c r="H134" s="212"/>
      <c r="I134" s="212"/>
      <c r="J134" s="212"/>
    </row>
    <row r="135" spans="1:10" ht="24">
      <c r="A135" s="258"/>
      <c r="B135" s="71" t="s">
        <v>168</v>
      </c>
      <c r="C135" s="99">
        <v>1</v>
      </c>
      <c r="D135" s="99">
        <v>35</v>
      </c>
      <c r="E135" s="99">
        <v>35</v>
      </c>
      <c r="F135" s="99">
        <v>5.95</v>
      </c>
      <c r="G135" s="212">
        <v>40.950000000000003</v>
      </c>
      <c r="H135" s="212"/>
      <c r="I135" s="212"/>
      <c r="J135" s="212"/>
    </row>
    <row r="136" spans="1:10" ht="24">
      <c r="A136" s="258"/>
      <c r="B136" s="71" t="s">
        <v>169</v>
      </c>
      <c r="C136" s="99">
        <v>1</v>
      </c>
      <c r="D136" s="99">
        <v>35</v>
      </c>
      <c r="E136" s="99">
        <v>35</v>
      </c>
      <c r="F136" s="99">
        <v>5.95</v>
      </c>
      <c r="G136" s="212">
        <v>40.950000000000003</v>
      </c>
      <c r="H136" s="212"/>
      <c r="I136" s="212"/>
      <c r="J136" s="212"/>
    </row>
    <row r="137" spans="1:10" ht="24">
      <c r="A137" s="258"/>
      <c r="B137" s="71" t="s">
        <v>170</v>
      </c>
      <c r="C137" s="99">
        <v>1</v>
      </c>
      <c r="D137" s="99">
        <v>105</v>
      </c>
      <c r="E137" s="99">
        <v>105</v>
      </c>
      <c r="F137" s="99">
        <v>17.850000000000001</v>
      </c>
      <c r="G137" s="212">
        <v>122.85</v>
      </c>
      <c r="H137" s="212"/>
      <c r="I137" s="212"/>
      <c r="J137" s="212"/>
    </row>
    <row r="138" spans="1:10" ht="24">
      <c r="A138" s="258"/>
      <c r="B138" s="71" t="s">
        <v>171</v>
      </c>
      <c r="C138" s="99">
        <v>1</v>
      </c>
      <c r="D138" s="99">
        <v>105</v>
      </c>
      <c r="E138" s="99">
        <v>105</v>
      </c>
      <c r="F138" s="99">
        <v>17.850000000000001</v>
      </c>
      <c r="G138" s="212">
        <v>122.85</v>
      </c>
      <c r="H138" s="212"/>
      <c r="I138" s="212"/>
      <c r="J138" s="212"/>
    </row>
    <row r="139" spans="1:10" ht="24">
      <c r="A139" s="259"/>
      <c r="B139" s="71" t="s">
        <v>172</v>
      </c>
      <c r="C139" s="99">
        <v>1</v>
      </c>
      <c r="D139" s="99">
        <v>105</v>
      </c>
      <c r="E139" s="99">
        <v>105</v>
      </c>
      <c r="F139" s="99">
        <v>17.850000000000001</v>
      </c>
      <c r="G139" s="212">
        <v>122.85</v>
      </c>
      <c r="H139" s="212"/>
      <c r="I139" s="212"/>
      <c r="J139" s="212"/>
    </row>
    <row r="140" spans="1:10">
      <c r="A140" s="120"/>
      <c r="B140" s="111"/>
      <c r="C140" s="114"/>
      <c r="D140" s="114"/>
      <c r="E140" s="114"/>
      <c r="F140" s="114"/>
      <c r="G140" s="114"/>
      <c r="H140" s="114"/>
      <c r="I140" s="114"/>
      <c r="J140" s="114"/>
    </row>
    <row r="141" spans="1:10">
      <c r="G141" s="205"/>
      <c r="H141" s="205"/>
    </row>
    <row r="143" spans="1:10">
      <c r="G143" s="82"/>
      <c r="H143" s="82"/>
    </row>
    <row r="144" spans="1:10">
      <c r="E144" s="82"/>
      <c r="F144" s="82"/>
      <c r="G144" s="266"/>
      <c r="H144" s="266"/>
      <c r="I144" s="82"/>
    </row>
  </sheetData>
  <mergeCells count="167">
    <mergeCell ref="A134:A139"/>
    <mergeCell ref="A81:A83"/>
    <mergeCell ref="A84:A87"/>
    <mergeCell ref="G116:J116"/>
    <mergeCell ref="G117:J117"/>
    <mergeCell ref="G133:J133"/>
    <mergeCell ref="G99:J99"/>
    <mergeCell ref="A108:A110"/>
    <mergeCell ref="B108:B110"/>
    <mergeCell ref="C108:C109"/>
    <mergeCell ref="D108:D109"/>
    <mergeCell ref="E108:E109"/>
    <mergeCell ref="F108:F109"/>
    <mergeCell ref="G108:J109"/>
    <mergeCell ref="G110:J110"/>
    <mergeCell ref="G112:J112"/>
    <mergeCell ref="D81:J85"/>
    <mergeCell ref="D86:J86"/>
    <mergeCell ref="G132:J132"/>
    <mergeCell ref="G134:J134"/>
    <mergeCell ref="G135:J135"/>
    <mergeCell ref="G136:J136"/>
    <mergeCell ref="A107:J107"/>
    <mergeCell ref="G124:J124"/>
    <mergeCell ref="G30:J30"/>
    <mergeCell ref="G31:J31"/>
    <mergeCell ref="D79:J79"/>
    <mergeCell ref="D88:J88"/>
    <mergeCell ref="D89:J89"/>
    <mergeCell ref="G101:J101"/>
    <mergeCell ref="G64:J64"/>
    <mergeCell ref="G58:J58"/>
    <mergeCell ref="A71:J71"/>
    <mergeCell ref="G53:J53"/>
    <mergeCell ref="A51:A53"/>
    <mergeCell ref="F51:F52"/>
    <mergeCell ref="G51:J52"/>
    <mergeCell ref="G102:J102"/>
    <mergeCell ref="G103:J103"/>
    <mergeCell ref="G104:J104"/>
    <mergeCell ref="G105:J105"/>
    <mergeCell ref="A36:J36"/>
    <mergeCell ref="A37:J37"/>
    <mergeCell ref="D34:J34"/>
    <mergeCell ref="C51:C52"/>
    <mergeCell ref="D51:D52"/>
    <mergeCell ref="E51:E52"/>
    <mergeCell ref="A55:J55"/>
    <mergeCell ref="F59:F60"/>
    <mergeCell ref="G59:J60"/>
    <mergeCell ref="G65:J65"/>
    <mergeCell ref="G66:J66"/>
    <mergeCell ref="G67:J67"/>
    <mergeCell ref="A72:J72"/>
    <mergeCell ref="A74:A76"/>
    <mergeCell ref="B74:B76"/>
    <mergeCell ref="C74:C75"/>
    <mergeCell ref="D74:D75"/>
    <mergeCell ref="G54:J54"/>
    <mergeCell ref="G61:J61"/>
    <mergeCell ref="G62:J62"/>
    <mergeCell ref="G113:J113"/>
    <mergeCell ref="G115:J115"/>
    <mergeCell ref="E74:E75"/>
    <mergeCell ref="F74:F75"/>
    <mergeCell ref="G74:J75"/>
    <mergeCell ref="G76:J76"/>
    <mergeCell ref="D87:J87"/>
    <mergeCell ref="G57:J57"/>
    <mergeCell ref="A56:A58"/>
    <mergeCell ref="G56:J56"/>
    <mergeCell ref="A92:J92"/>
    <mergeCell ref="A93:A95"/>
    <mergeCell ref="B93:B95"/>
    <mergeCell ref="C93:C94"/>
    <mergeCell ref="D93:D94"/>
    <mergeCell ref="E93:E94"/>
    <mergeCell ref="F93:F94"/>
    <mergeCell ref="G93:J94"/>
    <mergeCell ref="A63:J63"/>
    <mergeCell ref="A59:A61"/>
    <mergeCell ref="B59:B61"/>
    <mergeCell ref="C59:C60"/>
    <mergeCell ref="D59:D60"/>
    <mergeCell ref="E59:E60"/>
    <mergeCell ref="G131:J131"/>
    <mergeCell ref="A126:J126"/>
    <mergeCell ref="A128:A130"/>
    <mergeCell ref="B128:B130"/>
    <mergeCell ref="C128:C129"/>
    <mergeCell ref="D128:D129"/>
    <mergeCell ref="E128:E129"/>
    <mergeCell ref="F128:F129"/>
    <mergeCell ref="G128:J129"/>
    <mergeCell ref="G130:J130"/>
    <mergeCell ref="G137:J137"/>
    <mergeCell ref="G138:J138"/>
    <mergeCell ref="G139:J139"/>
    <mergeCell ref="A12:J12"/>
    <mergeCell ref="A24:J24"/>
    <mergeCell ref="D32:J32"/>
    <mergeCell ref="G18:J18"/>
    <mergeCell ref="A14:A16"/>
    <mergeCell ref="B14:B16"/>
    <mergeCell ref="C14:C15"/>
    <mergeCell ref="D14:D15"/>
    <mergeCell ref="E14:E15"/>
    <mergeCell ref="F14:F15"/>
    <mergeCell ref="G14:J15"/>
    <mergeCell ref="G16:J16"/>
    <mergeCell ref="D23:J23"/>
    <mergeCell ref="G17:J17"/>
    <mergeCell ref="A25:A33"/>
    <mergeCell ref="G25:J25"/>
    <mergeCell ref="G26:J26"/>
    <mergeCell ref="A49:J49"/>
    <mergeCell ref="A91:J91"/>
    <mergeCell ref="G77:J77"/>
    <mergeCell ref="A80:J80"/>
    <mergeCell ref="A1:J1"/>
    <mergeCell ref="A2:J2"/>
    <mergeCell ref="A4:J4"/>
    <mergeCell ref="A5:J5"/>
    <mergeCell ref="A3:J3"/>
    <mergeCell ref="A8:J8"/>
    <mergeCell ref="A11:J11"/>
    <mergeCell ref="G47:J47"/>
    <mergeCell ref="A39:A41"/>
    <mergeCell ref="B39:B41"/>
    <mergeCell ref="C39:C40"/>
    <mergeCell ref="D39:D40"/>
    <mergeCell ref="E39:E40"/>
    <mergeCell ref="G41:J41"/>
    <mergeCell ref="F39:F40"/>
    <mergeCell ref="G39:J40"/>
    <mergeCell ref="A45:J45"/>
    <mergeCell ref="D19:J19"/>
    <mergeCell ref="D20:J20"/>
    <mergeCell ref="G42:J42"/>
    <mergeCell ref="G44:J44"/>
    <mergeCell ref="G27:J27"/>
    <mergeCell ref="G28:J28"/>
    <mergeCell ref="G29:J29"/>
    <mergeCell ref="G144:H144"/>
    <mergeCell ref="G141:H141"/>
    <mergeCell ref="G21:J21"/>
    <mergeCell ref="D22:J22"/>
    <mergeCell ref="D33:J33"/>
    <mergeCell ref="G43:J43"/>
    <mergeCell ref="G46:J46"/>
    <mergeCell ref="D78:J78"/>
    <mergeCell ref="G122:J122"/>
    <mergeCell ref="G123:J123"/>
    <mergeCell ref="G114:J114"/>
    <mergeCell ref="A118:J118"/>
    <mergeCell ref="G68:J68"/>
    <mergeCell ref="G69:J69"/>
    <mergeCell ref="A64:A69"/>
    <mergeCell ref="A70:J70"/>
    <mergeCell ref="G111:J111"/>
    <mergeCell ref="G106:J106"/>
    <mergeCell ref="G97:J97"/>
    <mergeCell ref="B51:B53"/>
    <mergeCell ref="G98:J98"/>
    <mergeCell ref="G100:J100"/>
    <mergeCell ref="G95:J95"/>
    <mergeCell ref="G96:J96"/>
  </mergeCells>
  <pageMargins left="0.7" right="0.7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korisnik</cp:lastModifiedBy>
  <cp:lastPrinted>2025-10-01T07:19:12Z</cp:lastPrinted>
  <dcterms:created xsi:type="dcterms:W3CDTF">2020-05-26T11:08:55Z</dcterms:created>
  <dcterms:modified xsi:type="dcterms:W3CDTF">2025-10-01T07:31:37Z</dcterms:modified>
</cp:coreProperties>
</file>